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pma-my.sharepoint.com/personal/e_elliott_alpma_com_au/Documents/Surveys/Salarys/2025/AU/1. Survey/prep docs/"/>
    </mc:Choice>
  </mc:AlternateContent>
  <xr:revisionPtr revIDLastSave="16" documentId="8_{CA14DDB3-21C2-4ECF-8884-A9174E570371}" xr6:coauthVersionLast="47" xr6:coauthVersionMax="47" xr10:uidLastSave="{103B12C4-8DE0-4CF3-8647-618E3FD8744C}"/>
  <bookViews>
    <workbookView xWindow="28680" yWindow="-120" windowWidth="29040" windowHeight="16440" xr2:uid="{00000000-000D-0000-FFFF-FFFF00000000}"/>
  </bookViews>
  <sheets>
    <sheet name="Total Firm" sheetId="1" r:id="rId1"/>
    <sheet name="Practice Area" sheetId="2" r:id="rId2"/>
    <sheet name="Bonus Calcul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3" l="1"/>
  <c r="O19" i="3"/>
  <c r="O20" i="3"/>
  <c r="O21" i="3"/>
  <c r="O22" i="3"/>
  <c r="O23" i="3"/>
  <c r="O24" i="3"/>
  <c r="O17" i="3"/>
  <c r="O16" i="3"/>
  <c r="O15" i="3"/>
  <c r="O14" i="3"/>
  <c r="O13" i="3"/>
  <c r="O12" i="3"/>
  <c r="O11" i="3"/>
  <c r="O10" i="3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85" i="1"/>
  <c r="P85" i="1"/>
  <c r="Q85" i="1"/>
  <c r="O76" i="1"/>
  <c r="P76" i="1"/>
  <c r="Q76" i="1"/>
  <c r="O73" i="1"/>
  <c r="P73" i="1"/>
  <c r="Q73" i="1"/>
  <c r="O74" i="1"/>
  <c r="P74" i="1"/>
  <c r="Q74" i="1"/>
  <c r="O59" i="1"/>
  <c r="P59" i="1"/>
  <c r="Q59" i="1"/>
  <c r="O68" i="1"/>
  <c r="P68" i="1"/>
  <c r="Q68" i="1"/>
  <c r="O63" i="1"/>
  <c r="P63" i="1"/>
  <c r="Q63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Q91" i="1"/>
  <c r="P91" i="1"/>
  <c r="O91" i="1"/>
  <c r="O88" i="1"/>
  <c r="P88" i="1"/>
  <c r="Q88" i="1"/>
  <c r="O89" i="1"/>
  <c r="P89" i="1"/>
  <c r="Q89" i="1"/>
  <c r="Q87" i="1"/>
  <c r="P87" i="1"/>
  <c r="O87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Q78" i="1"/>
  <c r="P78" i="1"/>
  <c r="O78" i="1"/>
  <c r="O71" i="1"/>
  <c r="P71" i="1"/>
  <c r="Q71" i="1"/>
  <c r="O72" i="1"/>
  <c r="P72" i="1"/>
  <c r="Q72" i="1"/>
  <c r="O75" i="1"/>
  <c r="P75" i="1"/>
  <c r="Q75" i="1"/>
  <c r="Q70" i="1"/>
  <c r="P70" i="1"/>
  <c r="O70" i="1"/>
  <c r="O64" i="1"/>
  <c r="P64" i="1"/>
  <c r="Q64" i="1"/>
  <c r="O65" i="1"/>
  <c r="P65" i="1"/>
  <c r="Q65" i="1"/>
  <c r="O66" i="1"/>
  <c r="P66" i="1"/>
  <c r="Q66" i="1"/>
  <c r="O67" i="1"/>
  <c r="P67" i="1"/>
  <c r="Q67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60" i="1"/>
  <c r="P60" i="1"/>
  <c r="Q60" i="1"/>
  <c r="O61" i="1"/>
  <c r="P61" i="1"/>
  <c r="Q61" i="1"/>
  <c r="Q52" i="1"/>
  <c r="P52" i="1"/>
  <c r="O52" i="1"/>
  <c r="O47" i="1"/>
  <c r="P47" i="1"/>
  <c r="Q47" i="1"/>
  <c r="O48" i="1"/>
  <c r="P48" i="1"/>
  <c r="Q48" i="1"/>
  <c r="O49" i="1"/>
  <c r="P49" i="1"/>
  <c r="Q49" i="1"/>
  <c r="O50" i="1"/>
  <c r="P50" i="1"/>
  <c r="Q50" i="1"/>
  <c r="Q46" i="1"/>
  <c r="P46" i="1"/>
  <c r="O46" i="1"/>
  <c r="O38" i="1"/>
  <c r="P38" i="1"/>
  <c r="Q38" i="1"/>
  <c r="Q37" i="1"/>
  <c r="P37" i="1"/>
  <c r="O37" i="1"/>
  <c r="O33" i="1"/>
  <c r="P33" i="1"/>
  <c r="Q33" i="1"/>
  <c r="O34" i="1"/>
  <c r="P34" i="1"/>
  <c r="Q34" i="1"/>
  <c r="O35" i="1"/>
  <c r="P35" i="1"/>
  <c r="Q35" i="1"/>
  <c r="Q32" i="1"/>
  <c r="P32" i="1"/>
  <c r="O32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Q15" i="1"/>
  <c r="P15" i="1"/>
  <c r="O15" i="1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Q61" i="2"/>
  <c r="P61" i="2"/>
  <c r="O61" i="2"/>
  <c r="Q38" i="2"/>
  <c r="P38" i="2"/>
  <c r="O38" i="2"/>
  <c r="Q15" i="2"/>
  <c r="P15" i="2"/>
  <c r="O15" i="2"/>
</calcChain>
</file>

<file path=xl/sharedStrings.xml><?xml version="1.0" encoding="utf-8"?>
<sst xmlns="http://schemas.openxmlformats.org/spreadsheetml/2006/main" count="270" uniqueCount="146">
  <si>
    <t>2025 ALPMA Australian Legal Industry Salary &amp; HR Issues Survey</t>
  </si>
  <si>
    <t>Calculations - SECTION 2 : TOTAL FIRM/LOCATION DATA</t>
  </si>
  <si>
    <t>Enter data seperately for each STATE</t>
  </si>
  <si>
    <r>
      <t xml:space="preserve">1. </t>
    </r>
    <r>
      <rPr>
        <i/>
        <sz val="11"/>
        <color theme="3"/>
        <rFont val="Calibri"/>
        <family val="2"/>
        <scheme val="minor"/>
      </rPr>
      <t xml:space="preserve">The red boxes will calculate the data automatically. 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DO NOT</t>
    </r>
    <r>
      <rPr>
        <sz val="11"/>
        <color theme="3"/>
        <rFont val="Calibri"/>
        <family val="2"/>
        <scheme val="minor"/>
      </rPr>
      <t xml:space="preserve"> enter any information in the red boxes.</t>
    </r>
  </si>
  <si>
    <t xml:space="preserve">2. Enter number of staff in the dark green column for each position. </t>
  </si>
  <si>
    <r>
      <t xml:space="preserve">3. For each position starting under 'Person 1' (column C), enter individual salaries for each person in the light green cells to the right </t>
    </r>
    <r>
      <rPr>
        <i/>
        <sz val="11"/>
        <color theme="3"/>
        <rFont val="Calibri"/>
        <family val="2"/>
        <scheme val="minor"/>
      </rPr>
      <t>(see sample).</t>
    </r>
  </si>
  <si>
    <t>4. Enter the EXACT salary INCLUDING superannuation.</t>
  </si>
  <si>
    <r>
      <t xml:space="preserve">5. The lowest, highest &amp; average will </t>
    </r>
    <r>
      <rPr>
        <b/>
        <sz val="11"/>
        <color theme="3"/>
        <rFont val="Calibri"/>
        <family val="2"/>
        <scheme val="minor"/>
      </rPr>
      <t>automatically</t>
    </r>
    <r>
      <rPr>
        <sz val="11"/>
        <color theme="3"/>
        <rFont val="Calibri"/>
        <family val="2"/>
        <scheme val="minor"/>
      </rPr>
      <t xml:space="preserve"> appear in the red boxes.  This is the information to enter into the survey.</t>
    </r>
  </si>
  <si>
    <t>Refer to separate tabs to calculate information for Practice Area data</t>
  </si>
  <si>
    <r>
      <t xml:space="preserve">When you have compiled all of your information, please register to complete the survey at </t>
    </r>
    <r>
      <rPr>
        <b/>
        <sz val="11"/>
        <color rgb="FFFF0000"/>
        <rFont val="Calibri"/>
        <family val="2"/>
        <scheme val="minor"/>
      </rPr>
      <t xml:space="preserve">https://research.surveymatters.com.au/n/JA3cYbD </t>
    </r>
  </si>
  <si>
    <t>No of Staff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</si>
  <si>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</si>
  <si>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</si>
  <si>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</si>
  <si>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</si>
  <si>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</si>
  <si>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</si>
  <si>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</si>
  <si>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</si>
  <si>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</si>
  <si>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</si>
  <si>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</si>
  <si>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</si>
  <si>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Lowest</t>
  </si>
  <si>
    <t>Highest</t>
  </si>
  <si>
    <t>Average</t>
  </si>
  <si>
    <t>Question 54 - Solicitors &amp; Lawyers</t>
  </si>
  <si>
    <t>SAMPLE - Position X</t>
  </si>
  <si>
    <t xml:space="preserve">  Graduate (SWT)</t>
  </si>
  <si>
    <t xml:space="preserve">  0-1 yr Post Adm exp (PAE) *</t>
  </si>
  <si>
    <t xml:space="preserve">  1-2 yrs PAE *</t>
  </si>
  <si>
    <t xml:space="preserve">  2-3 yrs PAE *</t>
  </si>
  <si>
    <t xml:space="preserve">  3-4 yrs PAE *</t>
  </si>
  <si>
    <t xml:space="preserve">  4-5 yrs PAE *</t>
  </si>
  <si>
    <t xml:space="preserve">  5-6 yrs PAE *</t>
  </si>
  <si>
    <t xml:space="preserve">  6+ years PAE *</t>
  </si>
  <si>
    <t xml:space="preserve">  Associate *</t>
  </si>
  <si>
    <t xml:space="preserve">  Senior Associate *</t>
  </si>
  <si>
    <t xml:space="preserve">  General / Special Counsel</t>
  </si>
  <si>
    <t xml:space="preserve">  Salaried Partner</t>
  </si>
  <si>
    <t xml:space="preserve">  Managing Partner</t>
  </si>
  <si>
    <t xml:space="preserve">  Equity Partner</t>
  </si>
  <si>
    <t xml:space="preserve">  Consultant</t>
  </si>
  <si>
    <t>Question 55 - Paralegals/Law Clerks</t>
  </si>
  <si>
    <t xml:space="preserve">  Paralegal/Law Clerk (&lt; 5 yrs experience)</t>
  </si>
  <si>
    <t xml:space="preserve">  Paralegal/Law Clerk (5+ yrs experience)</t>
  </si>
  <si>
    <t xml:space="preserve">  Undergraduate Student Paralegal/Clerk</t>
  </si>
  <si>
    <t xml:space="preserve">  Registered Conveyancer</t>
  </si>
  <si>
    <t>Question 56 - Executive &amp; Senior Management</t>
  </si>
  <si>
    <t xml:space="preserve">  CEO/COO</t>
  </si>
  <si>
    <t xml:space="preserve">  CFO/Financial Controller /Director</t>
  </si>
  <si>
    <t xml:space="preserve">  CIO/Chief Information Officer /Director</t>
  </si>
  <si>
    <t xml:space="preserve">  HR Director </t>
  </si>
  <si>
    <t xml:space="preserve">  Head / General Manager of People &amp; Culture</t>
  </si>
  <si>
    <t xml:space="preserve">  General Manager</t>
  </si>
  <si>
    <t xml:space="preserve">  Practice Manager</t>
  </si>
  <si>
    <t xml:space="preserve">  Business Manager</t>
  </si>
  <si>
    <t>Question 57 - Secretarial Support (Legal Team)</t>
  </si>
  <si>
    <t xml:space="preserve">  Trainee Secretary/Assistant (0-1 yr)</t>
  </si>
  <si>
    <t xml:space="preserve">  Junior Secretary (1-2 yrs)</t>
  </si>
  <si>
    <t xml:space="preserve">  Legal Secretary (3-5 yrs)</t>
  </si>
  <si>
    <t xml:space="preserve">  Legal Secretary (5+ yrs experience)</t>
  </si>
  <si>
    <t xml:space="preserve">  Word Processor</t>
  </si>
  <si>
    <t>Question 58 - Administration (Office Support)</t>
  </si>
  <si>
    <t xml:space="preserve">  Office Manager</t>
  </si>
  <si>
    <t xml:space="preserve">  Facilities Manager</t>
  </si>
  <si>
    <t xml:space="preserve">  Office / Corporate Services Supervisor / Team Leader</t>
  </si>
  <si>
    <t xml:space="preserve">  Administration Manager</t>
  </si>
  <si>
    <t xml:space="preserve">  Practice Administrator</t>
  </si>
  <si>
    <t xml:space="preserve">  Executive Assistant</t>
  </si>
  <si>
    <t xml:space="preserve">  Receptionist (3+ years' experinece)</t>
  </si>
  <si>
    <t xml:space="preserve">  Junior Receptionist (0-3 years' experience)</t>
  </si>
  <si>
    <t xml:space="preserve">  Outside Clerk /Rounds Clerk</t>
  </si>
  <si>
    <t xml:space="preserve">  Office Junior/Admin Assistant</t>
  </si>
  <si>
    <t>Question 59 - Human Resources</t>
  </si>
  <si>
    <t xml:space="preserve">  HR Manager</t>
  </si>
  <si>
    <t xml:space="preserve">  HR Consultant/Advisor</t>
  </si>
  <si>
    <t xml:space="preserve">  HR Assistant/Administrator</t>
  </si>
  <si>
    <t xml:space="preserve">  Learning &amp; Development/Training Manager</t>
  </si>
  <si>
    <t xml:space="preserve">  Learning &amp; Development/Training Officer</t>
  </si>
  <si>
    <t xml:space="preserve">  Innovation &amp; Change Management Manager</t>
  </si>
  <si>
    <t>Question 60  - Information Technology</t>
  </si>
  <si>
    <t xml:space="preserve">  IT Manager</t>
  </si>
  <si>
    <t xml:space="preserve">  Helpdesk/Desktop/Support Officer</t>
  </si>
  <si>
    <t xml:space="preserve">  IT Project Manager</t>
  </si>
  <si>
    <t xml:space="preserve">  Customer/Client Experience Specialist (CXS)</t>
  </si>
  <si>
    <t xml:space="preserve">  Network Engineer</t>
  </si>
  <si>
    <t xml:space="preserve">  Programmer/Data Analyst</t>
  </si>
  <si>
    <t xml:space="preserve">  Database Administrator</t>
  </si>
  <si>
    <t>Question 61 - Finance</t>
  </si>
  <si>
    <t xml:space="preserve">  Finance Manager</t>
  </si>
  <si>
    <t xml:space="preserve">  Accountant</t>
  </si>
  <si>
    <t xml:space="preserve">  Assistant Accountant</t>
  </si>
  <si>
    <t xml:space="preserve">  Accounting Supervisor</t>
  </si>
  <si>
    <t xml:space="preserve">  Accounts Staff</t>
  </si>
  <si>
    <t xml:space="preserve">  Credit Control Staff/Accounts Receivable</t>
  </si>
  <si>
    <t xml:space="preserve">  Payroll Manager / Co-ordinator</t>
  </si>
  <si>
    <t xml:space="preserve">  Bookkeeper / Payroll Assistant</t>
  </si>
  <si>
    <t>Question 62 - Knowledge Management</t>
  </si>
  <si>
    <t xml:space="preserve">  Precedent Manager / PSL / Governance / Risk Policy Officer</t>
  </si>
  <si>
    <t xml:space="preserve">  Precedent Development Officer</t>
  </si>
  <si>
    <t xml:space="preserve">  Librarian / Records Manager</t>
  </si>
  <si>
    <t>Question 63 - Marketing and Business Development</t>
  </si>
  <si>
    <t xml:space="preserve">  Business Development Manager</t>
  </si>
  <si>
    <t xml:space="preserve">  Marketing Manager</t>
  </si>
  <si>
    <t xml:space="preserve">  Marketing Coordinator</t>
  </si>
  <si>
    <t xml:space="preserve">  Events Coordinator</t>
  </si>
  <si>
    <t xml:space="preserve">  Digital / Graphic Designer</t>
  </si>
  <si>
    <t xml:space="preserve">  Digital/Social Media Manager</t>
  </si>
  <si>
    <t xml:space="preserve">  Digital/Social Media Assistant</t>
  </si>
  <si>
    <t>* Salaries should be entered based on the title first then years PAE.  For example: if a 4-year PAE lawyer has the title of Associate, then the salary for this individual should be entered under Associate.    If a 4-year PAE lawyer has the title of Lawyer, then the salary should be entered under 4-5 years PAE.</t>
  </si>
  <si>
    <t>Calculations - SECTION 3: PRACTICE AREA</t>
  </si>
  <si>
    <r>
      <t xml:space="preserve">4. Enter the EXACT salary </t>
    </r>
    <r>
      <rPr>
        <b/>
        <sz val="11"/>
        <color theme="3"/>
        <rFont val="Calibri"/>
        <family val="2"/>
        <scheme val="minor"/>
      </rPr>
      <t xml:space="preserve">INCLUDING </t>
    </r>
    <r>
      <rPr>
        <sz val="11"/>
        <color theme="3"/>
        <rFont val="Calibri"/>
        <family val="2"/>
        <scheme val="minor"/>
      </rPr>
      <t>superannuation.</t>
    </r>
  </si>
  <si>
    <t>PRACTICE AREA 1</t>
  </si>
  <si>
    <t>PRACTICE AREA 2</t>
  </si>
  <si>
    <t xml:space="preserve">  0-1 yr Post Adm exp (PAE)</t>
  </si>
  <si>
    <t xml:space="preserve">  1-2 yrs PAE</t>
  </si>
  <si>
    <t xml:space="preserve">  2-3 yrs PAE</t>
  </si>
  <si>
    <t xml:space="preserve">  3-4 yrs PAE</t>
  </si>
  <si>
    <t xml:space="preserve">  4-5 yrs PAE</t>
  </si>
  <si>
    <t xml:space="preserve">  5-6 yrs PAE</t>
  </si>
  <si>
    <t xml:space="preserve">  6+ years PAE</t>
  </si>
  <si>
    <t xml:space="preserve">  Associate</t>
  </si>
  <si>
    <t xml:space="preserve">  Senior Associate</t>
  </si>
  <si>
    <t>PRACTICE AREA 3</t>
  </si>
  <si>
    <t>Calculations</t>
  </si>
  <si>
    <r>
      <t xml:space="preserve">1. </t>
    </r>
    <r>
      <rPr>
        <i/>
        <sz val="11"/>
        <color theme="3"/>
        <rFont val="Calibri"/>
        <family val="2"/>
        <scheme val="minor"/>
      </rPr>
      <t xml:space="preserve">The red boxes will calculate the data automatically. </t>
    </r>
    <r>
      <rPr>
        <b/>
        <sz val="11"/>
        <color theme="3"/>
        <rFont val="Calibri"/>
        <family val="2"/>
        <scheme val="minor"/>
      </rPr>
      <t>DO NOT</t>
    </r>
    <r>
      <rPr>
        <sz val="11"/>
        <color theme="3"/>
        <rFont val="Calibri"/>
        <family val="2"/>
        <scheme val="minor"/>
      </rPr>
      <t xml:space="preserve"> enter any information in the red boxes.</t>
    </r>
  </si>
  <si>
    <t xml:space="preserve">2. Enter number of staff who received a bonus in the dark green column for each position. </t>
  </si>
  <si>
    <r>
      <t xml:space="preserve">3. For each position starting under 'Person 1' (column C), enter % bonus each person received in the light green cells to the right </t>
    </r>
    <r>
      <rPr>
        <i/>
        <sz val="11"/>
        <color theme="3"/>
        <rFont val="Calibri"/>
        <family val="2"/>
        <scheme val="minor"/>
      </rPr>
      <t>(see sample).</t>
    </r>
  </si>
  <si>
    <t>Question 21 - Bonuses</t>
  </si>
  <si>
    <t xml:space="preserve">  Equity Partners</t>
  </si>
  <si>
    <t xml:space="preserve">  Partners (Excluding Equity Partners)</t>
  </si>
  <si>
    <t xml:space="preserve">  General / Special Counsel / Consultants</t>
  </si>
  <si>
    <t xml:space="preserve">  Solicitors / Lawyers</t>
  </si>
  <si>
    <t xml:space="preserve">  Paralegals / Law Clerks</t>
  </si>
  <si>
    <t xml:space="preserve">  Executive / Senior Management / C-Suite</t>
  </si>
  <si>
    <t xml:space="preserve">  Secretarial Support (Legal Team)</t>
  </si>
  <si>
    <t xml:space="preserve">  Administration (Office Support)</t>
  </si>
  <si>
    <t xml:space="preserve">  Human Resources</t>
  </si>
  <si>
    <t xml:space="preserve">  Information Technology</t>
  </si>
  <si>
    <t xml:space="preserve">  Finance</t>
  </si>
  <si>
    <t xml:space="preserve">  Knowledge Management</t>
  </si>
  <si>
    <t xml:space="preserve">  Marketing &amp; Business Development</t>
  </si>
  <si>
    <t xml:space="preserve">  Operations / Project Management</t>
  </si>
  <si>
    <t>6. If you have more than 12 people in a position and would like a larger spreadsheet tailored to your needs, please contact research@alpma.com.au</t>
  </si>
  <si>
    <t>6. If you have more than 12 people in a position and would like a larger spreadsheet tailored to your needs, please contact the ALPMA research team at research@alpma.com.au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</si>
</sst>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2" borderId="0" xfId="3"/>
    <xf numFmtId="0" fontId="3" fillId="2" borderId="5" xfId="3" applyBorder="1"/>
    <xf numFmtId="0" fontId="3" fillId="2" borderId="0" xfId="3" applyBorder="1"/>
    <xf numFmtId="0" fontId="3" fillId="2" borderId="6" xfId="3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164" fontId="4" fillId="5" borderId="7" xfId="0" applyNumberFormat="1" applyFont="1" applyFill="1" applyBorder="1"/>
    <xf numFmtId="0" fontId="2" fillId="0" borderId="0" xfId="2"/>
    <xf numFmtId="0" fontId="5" fillId="0" borderId="7" xfId="0" applyFont="1" applyBorder="1" applyAlignment="1">
      <alignment horizontal="center"/>
    </xf>
    <xf numFmtId="164" fontId="5" fillId="5" borderId="7" xfId="0" applyNumberFormat="1" applyFont="1" applyFill="1" applyBorder="1"/>
    <xf numFmtId="0" fontId="6" fillId="0" borderId="0" xfId="2" applyFont="1"/>
    <xf numFmtId="0" fontId="5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0" borderId="0" xfId="0" applyNumberFormat="1" applyFont="1"/>
    <xf numFmtId="164" fontId="8" fillId="3" borderId="8" xfId="4" applyNumberFormat="1" applyFont="1" applyBorder="1"/>
    <xf numFmtId="164" fontId="8" fillId="3" borderId="7" xfId="4" applyNumberFormat="1" applyFont="1" applyBorder="1"/>
    <xf numFmtId="164" fontId="8" fillId="3" borderId="9" xfId="4" applyNumberFormat="1" applyFont="1" applyBorder="1"/>
    <xf numFmtId="0" fontId="7" fillId="3" borderId="2" xfId="4" applyFont="1" applyBorder="1" applyAlignment="1">
      <alignment horizontal="center"/>
    </xf>
    <xf numFmtId="0" fontId="7" fillId="3" borderId="3" xfId="4" applyFont="1" applyBorder="1" applyAlignment="1">
      <alignment horizontal="center"/>
    </xf>
    <xf numFmtId="0" fontId="7" fillId="3" borderId="4" xfId="4" applyFont="1" applyBorder="1" applyAlignment="1">
      <alignment horizontal="center"/>
    </xf>
    <xf numFmtId="0" fontId="1" fillId="0" borderId="1" xfId="1"/>
    <xf numFmtId="0" fontId="1" fillId="0" borderId="1" xfId="1" applyAlignment="1">
      <alignment horizontal="left"/>
    </xf>
    <xf numFmtId="0" fontId="2" fillId="6" borderId="0" xfId="2" applyFill="1"/>
    <xf numFmtId="0" fontId="4" fillId="6" borderId="0" xfId="0" applyFont="1" applyFill="1"/>
    <xf numFmtId="0" fontId="4" fillId="4" borderId="0" xfId="0" applyFont="1" applyFill="1" applyAlignment="1">
      <alignment horizontal="center"/>
    </xf>
    <xf numFmtId="164" fontId="4" fillId="5" borderId="0" xfId="0" applyNumberFormat="1" applyFont="1" applyFill="1"/>
    <xf numFmtId="0" fontId="4" fillId="0" borderId="0" xfId="0" applyFont="1" applyAlignment="1">
      <alignment wrapText="1"/>
    </xf>
    <xf numFmtId="165" fontId="5" fillId="5" borderId="7" xfId="5" applyNumberFormat="1" applyFont="1" applyFill="1" applyBorder="1"/>
    <xf numFmtId="165" fontId="5" fillId="5" borderId="7" xfId="0" applyNumberFormat="1" applyFont="1" applyFill="1" applyBorder="1"/>
    <xf numFmtId="165" fontId="8" fillId="3" borderId="9" xfId="5" applyNumberFormat="1" applyFont="1" applyFill="1" applyBorder="1"/>
    <xf numFmtId="165" fontId="4" fillId="5" borderId="7" xfId="0" applyNumberFormat="1" applyFont="1" applyFill="1" applyBorder="1"/>
    <xf numFmtId="0" fontId="2" fillId="0" borderId="0" xfId="2" applyAlignment="1">
      <alignment wrapText="1"/>
    </xf>
    <xf numFmtId="0" fontId="1" fillId="0" borderId="1" xfId="1" applyAlignment="1">
      <alignment horizontal="left"/>
    </xf>
  </cellXfs>
  <cellStyles count="6">
    <cellStyle name="Accent1" xfId="3" builtinId="29"/>
    <cellStyle name="Accent2" xfId="4" builtinId="33"/>
    <cellStyle name="Heading 1" xfId="1" builtinId="16"/>
    <cellStyle name="Heading 4" xfId="2" builtinId="19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showGridLines="0" tabSelected="1" workbookViewId="0">
      <pane xSplit="2" ySplit="13" topLeftCell="C86" activePane="bottomRight" state="frozen"/>
      <selection pane="topRight" activeCell="C1" sqref="C1"/>
      <selection pane="bottomLeft" activeCell="A11" sqref="A11"/>
      <selection pane="bottomRight" activeCell="A11" sqref="A11"/>
    </sheetView>
  </sheetViews>
  <sheetFormatPr defaultColWidth="9.28515625" defaultRowHeight="12" x14ac:dyDescent="0.2"/>
  <cols>
    <col min="1" max="1" width="52.7109375" style="1" customWidth="1"/>
    <col min="2" max="2" width="27.28515625" style="1" customWidth="1"/>
    <col min="3" max="3" width="9.7109375" style="1" bestFit="1" customWidth="1"/>
    <col min="4" max="14" width="9.28515625" style="1"/>
    <col min="15" max="15" width="10" style="1" bestFit="1" customWidth="1"/>
    <col min="16" max="17" width="9.7109375" style="1" bestFit="1" customWidth="1"/>
    <col min="18" max="16384" width="9.28515625" style="1"/>
  </cols>
  <sheetData>
    <row r="1" spans="1:17" ht="20.25" thickBot="1" x14ac:dyDescent="0.35">
      <c r="A1" s="23" t="s">
        <v>0</v>
      </c>
      <c r="B1" s="23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75" thickTop="1" x14ac:dyDescent="0.25">
      <c r="A2" s="24" t="s">
        <v>1</v>
      </c>
      <c r="B2" s="25"/>
      <c r="C2" s="25"/>
    </row>
    <row r="3" spans="1:17" ht="15" x14ac:dyDescent="0.25">
      <c r="A3" s="24" t="s">
        <v>2</v>
      </c>
      <c r="B3" s="25"/>
      <c r="C3" s="25"/>
    </row>
    <row r="4" spans="1:17" ht="15" x14ac:dyDescent="0.25">
      <c r="A4" s="12" t="s">
        <v>3</v>
      </c>
      <c r="O4" s="15"/>
    </row>
    <row r="5" spans="1:17" ht="15" x14ac:dyDescent="0.25">
      <c r="A5" s="12" t="s">
        <v>4</v>
      </c>
    </row>
    <row r="6" spans="1:17" ht="15" x14ac:dyDescent="0.25">
      <c r="A6" s="12" t="s">
        <v>5</v>
      </c>
      <c r="K6" s="15"/>
      <c r="L6" s="15"/>
      <c r="M6" s="15"/>
      <c r="N6" s="15"/>
    </row>
    <row r="7" spans="1:17" ht="15" x14ac:dyDescent="0.25">
      <c r="A7" s="12" t="s">
        <v>6</v>
      </c>
      <c r="K7" s="15"/>
      <c r="L7" s="15"/>
      <c r="M7" s="15"/>
      <c r="N7" s="15"/>
    </row>
    <row r="8" spans="1:17" ht="15" x14ac:dyDescent="0.25">
      <c r="A8" s="12" t="s">
        <v>7</v>
      </c>
    </row>
    <row r="9" spans="1:17" ht="15" x14ac:dyDescent="0.25">
      <c r="A9" s="12" t="s">
        <v>145</v>
      </c>
    </row>
    <row r="10" spans="1:17" ht="15" x14ac:dyDescent="0.25">
      <c r="A10" s="9" t="s">
        <v>8</v>
      </c>
    </row>
    <row r="11" spans="1:17" ht="45" x14ac:dyDescent="0.25">
      <c r="A11" s="33" t="s">
        <v>9</v>
      </c>
    </row>
    <row r="12" spans="1:17" ht="15.75" thickBot="1" x14ac:dyDescent="0.3">
      <c r="A12" s="9"/>
    </row>
    <row r="13" spans="1:17" ht="15" x14ac:dyDescent="0.25"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6" t="s">
        <v>19</v>
      </c>
      <c r="L13" s="6" t="s">
        <v>20</v>
      </c>
      <c r="M13" s="6" t="s">
        <v>21</v>
      </c>
      <c r="N13" s="6" t="s">
        <v>22</v>
      </c>
      <c r="O13" s="19" t="s">
        <v>23</v>
      </c>
      <c r="P13" s="20" t="s">
        <v>24</v>
      </c>
      <c r="Q13" s="21" t="s">
        <v>25</v>
      </c>
    </row>
    <row r="14" spans="1:17" ht="15" x14ac:dyDescent="0.25">
      <c r="A14" s="2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4"/>
      <c r="Q14" s="5"/>
    </row>
    <row r="15" spans="1:17" ht="15" x14ac:dyDescent="0.25">
      <c r="A15" s="10" t="s">
        <v>27</v>
      </c>
      <c r="B15" s="13">
        <v>4</v>
      </c>
      <c r="C15" s="11">
        <v>73000</v>
      </c>
      <c r="D15" s="11">
        <v>60500</v>
      </c>
      <c r="E15" s="11">
        <v>69000</v>
      </c>
      <c r="F15" s="11">
        <v>72500</v>
      </c>
      <c r="G15" s="11"/>
      <c r="H15" s="11"/>
      <c r="I15" s="11"/>
      <c r="J15" s="11"/>
      <c r="K15" s="11"/>
      <c r="L15" s="11"/>
      <c r="M15" s="11"/>
      <c r="N15" s="11"/>
      <c r="O15" s="16">
        <f>IF(C15&gt;0,(MIN(C15:N15)),"")</f>
        <v>60500</v>
      </c>
      <c r="P15" s="17">
        <f>IF(C15&gt;0,(MAX(C15:N15)),"")</f>
        <v>73000</v>
      </c>
      <c r="Q15" s="18">
        <f>IF(C15&gt;0,(AVERAGE(C15:N15)),"")</f>
        <v>68750</v>
      </c>
    </row>
    <row r="16" spans="1:17" ht="15" x14ac:dyDescent="0.25">
      <c r="A16" s="7" t="s">
        <v>28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6" t="str">
        <f t="shared" ref="O16:O30" si="0">IF(C16&gt;0,(MIN(C16:N16)),"")</f>
        <v/>
      </c>
      <c r="P16" s="17" t="str">
        <f t="shared" ref="P16:P30" si="1">IF(C16&gt;0,(MAX(C16:N16)),"")</f>
        <v/>
      </c>
      <c r="Q16" s="18" t="str">
        <f t="shared" ref="Q16:Q30" si="2">IF(C16&gt;0,(AVERAGE(C16:N16)),"")</f>
        <v/>
      </c>
    </row>
    <row r="17" spans="1:17" ht="15" x14ac:dyDescent="0.25">
      <c r="A17" s="7" t="s">
        <v>29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6" t="str">
        <f t="shared" si="0"/>
        <v/>
      </c>
      <c r="P17" s="17" t="str">
        <f t="shared" si="1"/>
        <v/>
      </c>
      <c r="Q17" s="18" t="str">
        <f t="shared" si="2"/>
        <v/>
      </c>
    </row>
    <row r="18" spans="1:17" ht="15" x14ac:dyDescent="0.25">
      <c r="A18" s="7" t="s">
        <v>30</v>
      </c>
      <c r="B18" s="1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6" t="str">
        <f t="shared" si="0"/>
        <v/>
      </c>
      <c r="P18" s="17" t="str">
        <f t="shared" si="1"/>
        <v/>
      </c>
      <c r="Q18" s="18" t="str">
        <f t="shared" si="2"/>
        <v/>
      </c>
    </row>
    <row r="19" spans="1:17" ht="15" x14ac:dyDescent="0.25">
      <c r="A19" s="7" t="s">
        <v>31</v>
      </c>
      <c r="B19" s="1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6" t="str">
        <f t="shared" si="0"/>
        <v/>
      </c>
      <c r="P19" s="17" t="str">
        <f t="shared" si="1"/>
        <v/>
      </c>
      <c r="Q19" s="18" t="str">
        <f t="shared" si="2"/>
        <v/>
      </c>
    </row>
    <row r="20" spans="1:17" ht="15" x14ac:dyDescent="0.25">
      <c r="A20" s="7" t="s">
        <v>32</v>
      </c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6" t="str">
        <f t="shared" si="0"/>
        <v/>
      </c>
      <c r="P20" s="17" t="str">
        <f t="shared" si="1"/>
        <v/>
      </c>
      <c r="Q20" s="18" t="str">
        <f t="shared" si="2"/>
        <v/>
      </c>
    </row>
    <row r="21" spans="1:17" ht="15" x14ac:dyDescent="0.25">
      <c r="A21" s="7" t="s">
        <v>33</v>
      </c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6" t="str">
        <f t="shared" si="0"/>
        <v/>
      </c>
      <c r="P21" s="17" t="str">
        <f t="shared" si="1"/>
        <v/>
      </c>
      <c r="Q21" s="18" t="str">
        <f t="shared" si="2"/>
        <v/>
      </c>
    </row>
    <row r="22" spans="1:17" ht="15" x14ac:dyDescent="0.25">
      <c r="A22" s="7" t="s">
        <v>34</v>
      </c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 t="str">
        <f t="shared" si="0"/>
        <v/>
      </c>
      <c r="P22" s="17" t="str">
        <f t="shared" si="1"/>
        <v/>
      </c>
      <c r="Q22" s="18" t="str">
        <f t="shared" si="2"/>
        <v/>
      </c>
    </row>
    <row r="23" spans="1:17" ht="15" x14ac:dyDescent="0.25">
      <c r="A23" s="7" t="s">
        <v>35</v>
      </c>
      <c r="B23" s="1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/>
      <c r="P23" s="17"/>
      <c r="Q23" s="18"/>
    </row>
    <row r="24" spans="1:17" ht="15" x14ac:dyDescent="0.25">
      <c r="A24" s="7" t="s">
        <v>36</v>
      </c>
      <c r="B24" s="1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/>
      <c r="P24" s="17"/>
      <c r="Q24" s="18"/>
    </row>
    <row r="25" spans="1:17" ht="15" x14ac:dyDescent="0.25">
      <c r="A25" s="7" t="s">
        <v>37</v>
      </c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 t="str">
        <f t="shared" si="0"/>
        <v/>
      </c>
      <c r="P25" s="17" t="str">
        <f t="shared" si="1"/>
        <v/>
      </c>
      <c r="Q25" s="18" t="str">
        <f t="shared" si="2"/>
        <v/>
      </c>
    </row>
    <row r="26" spans="1:17" ht="15" x14ac:dyDescent="0.25">
      <c r="A26" s="7" t="s">
        <v>38</v>
      </c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6" t="str">
        <f t="shared" si="0"/>
        <v/>
      </c>
      <c r="P26" s="17" t="str">
        <f t="shared" si="1"/>
        <v/>
      </c>
      <c r="Q26" s="18" t="str">
        <f t="shared" si="2"/>
        <v/>
      </c>
    </row>
    <row r="27" spans="1:17" ht="15" x14ac:dyDescent="0.25">
      <c r="A27" s="7" t="s">
        <v>39</v>
      </c>
      <c r="B27" s="1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6" t="str">
        <f t="shared" si="0"/>
        <v/>
      </c>
      <c r="P27" s="17" t="str">
        <f t="shared" si="1"/>
        <v/>
      </c>
      <c r="Q27" s="18" t="str">
        <f t="shared" si="2"/>
        <v/>
      </c>
    </row>
    <row r="28" spans="1:17" ht="15" x14ac:dyDescent="0.25">
      <c r="A28" s="7" t="s">
        <v>40</v>
      </c>
      <c r="B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 t="str">
        <f t="shared" si="0"/>
        <v/>
      </c>
      <c r="P28" s="17" t="str">
        <f t="shared" si="1"/>
        <v/>
      </c>
      <c r="Q28" s="18" t="str">
        <f t="shared" si="2"/>
        <v/>
      </c>
    </row>
    <row r="29" spans="1:17" ht="15" x14ac:dyDescent="0.25">
      <c r="A29" s="7" t="s">
        <v>41</v>
      </c>
      <c r="B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 t="str">
        <f t="shared" si="0"/>
        <v/>
      </c>
      <c r="P29" s="17" t="str">
        <f t="shared" si="1"/>
        <v/>
      </c>
      <c r="Q29" s="18" t="str">
        <f t="shared" si="2"/>
        <v/>
      </c>
    </row>
    <row r="30" spans="1:17" ht="15" x14ac:dyDescent="0.25">
      <c r="A30" s="7" t="s">
        <v>42</v>
      </c>
      <c r="B30" s="1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 t="str">
        <f t="shared" si="0"/>
        <v/>
      </c>
      <c r="P30" s="17" t="str">
        <f t="shared" si="1"/>
        <v/>
      </c>
      <c r="Q30" s="18" t="str">
        <f t="shared" si="2"/>
        <v/>
      </c>
    </row>
    <row r="31" spans="1:17" ht="15" x14ac:dyDescent="0.25">
      <c r="A31" s="2" t="s">
        <v>43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4"/>
      <c r="Q31" s="5"/>
    </row>
    <row r="32" spans="1:17" ht="15" x14ac:dyDescent="0.25">
      <c r="A32" s="7" t="s">
        <v>44</v>
      </c>
      <c r="B32" s="1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 t="str">
        <f t="shared" ref="O32" si="3">IF(C32&gt;0,(MIN(C32:N32)),"")</f>
        <v/>
      </c>
      <c r="P32" s="17" t="str">
        <f t="shared" ref="P32" si="4">IF(C32&gt;0,(MAX(C32:N32)),"")</f>
        <v/>
      </c>
      <c r="Q32" s="18" t="str">
        <f t="shared" ref="Q32" si="5">IF(C32&gt;0,(AVERAGE(C32:N32)),"")</f>
        <v/>
      </c>
    </row>
    <row r="33" spans="1:17" ht="15" x14ac:dyDescent="0.25">
      <c r="A33" s="7" t="s">
        <v>45</v>
      </c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 t="str">
        <f t="shared" ref="O33:O35" si="6">IF(C33&gt;0,(MIN(C33:N33)),"")</f>
        <v/>
      </c>
      <c r="P33" s="17" t="str">
        <f t="shared" ref="P33:P35" si="7">IF(C33&gt;0,(MAX(C33:N33)),"")</f>
        <v/>
      </c>
      <c r="Q33" s="18" t="str">
        <f t="shared" ref="Q33:Q35" si="8">IF(C33&gt;0,(AVERAGE(C33:N33)),"")</f>
        <v/>
      </c>
    </row>
    <row r="34" spans="1:17" ht="15" x14ac:dyDescent="0.25">
      <c r="A34" s="7" t="s">
        <v>46</v>
      </c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 t="str">
        <f t="shared" si="6"/>
        <v/>
      </c>
      <c r="P34" s="17" t="str">
        <f t="shared" si="7"/>
        <v/>
      </c>
      <c r="Q34" s="18" t="str">
        <f t="shared" si="8"/>
        <v/>
      </c>
    </row>
    <row r="35" spans="1:17" ht="15" x14ac:dyDescent="0.25">
      <c r="A35" s="7" t="s">
        <v>47</v>
      </c>
      <c r="B35" s="1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6" t="str">
        <f t="shared" si="6"/>
        <v/>
      </c>
      <c r="P35" s="17" t="str">
        <f t="shared" si="7"/>
        <v/>
      </c>
      <c r="Q35" s="18" t="str">
        <f t="shared" si="8"/>
        <v/>
      </c>
    </row>
    <row r="36" spans="1:17" ht="15" x14ac:dyDescent="0.25">
      <c r="A36" s="2" t="s">
        <v>48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4"/>
      <c r="Q36" s="5"/>
    </row>
    <row r="37" spans="1:17" ht="15" x14ac:dyDescent="0.25">
      <c r="A37" s="7" t="s">
        <v>49</v>
      </c>
      <c r="B37" s="1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 t="str">
        <f t="shared" ref="O37" si="9">IF(C37&gt;0,(MIN(C37:N37)),"")</f>
        <v/>
      </c>
      <c r="P37" s="17" t="str">
        <f t="shared" ref="P37" si="10">IF(C37&gt;0,(MAX(C37:N37)),"")</f>
        <v/>
      </c>
      <c r="Q37" s="18" t="str">
        <f t="shared" ref="Q37" si="11">IF(C37&gt;0,(AVERAGE(C37:N37)),"")</f>
        <v/>
      </c>
    </row>
    <row r="38" spans="1:17" ht="15" x14ac:dyDescent="0.25">
      <c r="A38" s="7" t="s">
        <v>50</v>
      </c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 t="str">
        <f t="shared" ref="O38" si="12">IF(C38&gt;0,(MIN(C38:N38)),"")</f>
        <v/>
      </c>
      <c r="P38" s="17" t="str">
        <f t="shared" ref="P38" si="13">IF(C38&gt;0,(MAX(C38:N38)),"")</f>
        <v/>
      </c>
      <c r="Q38" s="18" t="str">
        <f t="shared" ref="Q38" si="14">IF(C38&gt;0,(AVERAGE(C38:N38)),"")</f>
        <v/>
      </c>
    </row>
    <row r="39" spans="1:17" ht="15" customHeight="1" x14ac:dyDescent="0.25">
      <c r="A39" s="7" t="s">
        <v>51</v>
      </c>
      <c r="B39" s="1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 t="str">
        <f t="shared" ref="O39:O44" si="15">IF(C39&gt;0,(MIN(C39:N39)),"")</f>
        <v/>
      </c>
      <c r="P39" s="17" t="str">
        <f t="shared" ref="P39:P44" si="16">IF(C39&gt;0,(MAX(C39:N39)),"")</f>
        <v/>
      </c>
      <c r="Q39" s="18" t="str">
        <f t="shared" ref="Q39:Q44" si="17">IF(C39&gt;0,(AVERAGE(C39:N39)),"")</f>
        <v/>
      </c>
    </row>
    <row r="40" spans="1:17" ht="15" customHeight="1" x14ac:dyDescent="0.25">
      <c r="A40" s="7" t="s">
        <v>52</v>
      </c>
      <c r="B40" s="1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6" t="str">
        <f t="shared" si="15"/>
        <v/>
      </c>
      <c r="P40" s="17" t="str">
        <f t="shared" si="16"/>
        <v/>
      </c>
      <c r="Q40" s="18" t="str">
        <f t="shared" si="17"/>
        <v/>
      </c>
    </row>
    <row r="41" spans="1:17" ht="15" customHeight="1" x14ac:dyDescent="0.25">
      <c r="A41" s="7" t="s">
        <v>53</v>
      </c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6" t="str">
        <f t="shared" si="15"/>
        <v/>
      </c>
      <c r="P41" s="17" t="str">
        <f t="shared" si="16"/>
        <v/>
      </c>
      <c r="Q41" s="18" t="str">
        <f t="shared" si="17"/>
        <v/>
      </c>
    </row>
    <row r="42" spans="1:17" ht="15" x14ac:dyDescent="0.25">
      <c r="A42" s="7" t="s">
        <v>54</v>
      </c>
      <c r="B42" s="1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6" t="str">
        <f t="shared" si="15"/>
        <v/>
      </c>
      <c r="P42" s="17" t="str">
        <f t="shared" si="16"/>
        <v/>
      </c>
      <c r="Q42" s="18" t="str">
        <f t="shared" si="17"/>
        <v/>
      </c>
    </row>
    <row r="43" spans="1:17" ht="15" x14ac:dyDescent="0.25">
      <c r="A43" s="7" t="s">
        <v>55</v>
      </c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6" t="str">
        <f t="shared" si="15"/>
        <v/>
      </c>
      <c r="P43" s="17" t="str">
        <f t="shared" si="16"/>
        <v/>
      </c>
      <c r="Q43" s="18" t="str">
        <f t="shared" si="17"/>
        <v/>
      </c>
    </row>
    <row r="44" spans="1:17" ht="15" x14ac:dyDescent="0.25">
      <c r="A44" s="7" t="s">
        <v>56</v>
      </c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6" t="str">
        <f t="shared" si="15"/>
        <v/>
      </c>
      <c r="P44" s="17" t="str">
        <f t="shared" si="16"/>
        <v/>
      </c>
      <c r="Q44" s="18" t="str">
        <f t="shared" si="17"/>
        <v/>
      </c>
    </row>
    <row r="45" spans="1:17" ht="15" x14ac:dyDescent="0.25">
      <c r="A45" s="2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4"/>
      <c r="Q45" s="5"/>
    </row>
    <row r="46" spans="1:17" ht="15" x14ac:dyDescent="0.25">
      <c r="A46" s="7" t="s">
        <v>58</v>
      </c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6" t="str">
        <f t="shared" ref="O46" si="18">IF(C46&gt;0,(MIN(C46:N46)),"")</f>
        <v/>
      </c>
      <c r="P46" s="17" t="str">
        <f t="shared" ref="P46" si="19">IF(C46&gt;0,(MAX(C46:N46)),"")</f>
        <v/>
      </c>
      <c r="Q46" s="18" t="str">
        <f t="shared" ref="Q46" si="20">IF(C46&gt;0,(AVERAGE(C46:N46)),"")</f>
        <v/>
      </c>
    </row>
    <row r="47" spans="1:17" ht="15" x14ac:dyDescent="0.25">
      <c r="A47" s="7" t="s">
        <v>59</v>
      </c>
      <c r="B47" s="1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6" t="str">
        <f t="shared" ref="O47:O50" si="21">IF(C47&gt;0,(MIN(C47:N47)),"")</f>
        <v/>
      </c>
      <c r="P47" s="17" t="str">
        <f t="shared" ref="P47:P50" si="22">IF(C47&gt;0,(MAX(C47:N47)),"")</f>
        <v/>
      </c>
      <c r="Q47" s="18" t="str">
        <f t="shared" ref="Q47:Q50" si="23">IF(C47&gt;0,(AVERAGE(C47:N47)),"")</f>
        <v/>
      </c>
    </row>
    <row r="48" spans="1:17" ht="15" x14ac:dyDescent="0.25">
      <c r="A48" s="7" t="s">
        <v>60</v>
      </c>
      <c r="B48" s="1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6" t="str">
        <f t="shared" si="21"/>
        <v/>
      </c>
      <c r="P48" s="17" t="str">
        <f t="shared" si="22"/>
        <v/>
      </c>
      <c r="Q48" s="18" t="str">
        <f t="shared" si="23"/>
        <v/>
      </c>
    </row>
    <row r="49" spans="1:17" ht="15" x14ac:dyDescent="0.25">
      <c r="A49" s="7" t="s">
        <v>61</v>
      </c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6" t="str">
        <f t="shared" si="21"/>
        <v/>
      </c>
      <c r="P49" s="17" t="str">
        <f t="shared" si="22"/>
        <v/>
      </c>
      <c r="Q49" s="18" t="str">
        <f t="shared" si="23"/>
        <v/>
      </c>
    </row>
    <row r="50" spans="1:17" ht="15" x14ac:dyDescent="0.25">
      <c r="A50" s="7" t="s">
        <v>62</v>
      </c>
      <c r="B50" s="1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6" t="str">
        <f t="shared" si="21"/>
        <v/>
      </c>
      <c r="P50" s="17" t="str">
        <f t="shared" si="22"/>
        <v/>
      </c>
      <c r="Q50" s="18" t="str">
        <f t="shared" si="23"/>
        <v/>
      </c>
    </row>
    <row r="51" spans="1:17" ht="15" x14ac:dyDescent="0.25">
      <c r="A51" s="2" t="s">
        <v>63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4"/>
      <c r="Q51" s="5"/>
    </row>
    <row r="52" spans="1:17" ht="15" x14ac:dyDescent="0.25">
      <c r="A52" s="7" t="s">
        <v>64</v>
      </c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6" t="str">
        <f t="shared" ref="O52" si="24">IF(C52&gt;0,(MIN(C52:N52)),"")</f>
        <v/>
      </c>
      <c r="P52" s="17" t="str">
        <f t="shared" ref="P52" si="25">IF(C52&gt;0,(MAX(C52:N52)),"")</f>
        <v/>
      </c>
      <c r="Q52" s="18" t="str">
        <f t="shared" ref="Q52" si="26">IF(C52&gt;0,(AVERAGE(C52:N52)),"")</f>
        <v/>
      </c>
    </row>
    <row r="53" spans="1:17" ht="15" x14ac:dyDescent="0.25">
      <c r="A53" s="7" t="s">
        <v>65</v>
      </c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6" t="str">
        <f t="shared" ref="O53:O61" si="27">IF(C53&gt;0,(MIN(C53:N53)),"")</f>
        <v/>
      </c>
      <c r="P53" s="17" t="str">
        <f t="shared" ref="P53:P61" si="28">IF(C53&gt;0,(MAX(C53:N53)),"")</f>
        <v/>
      </c>
      <c r="Q53" s="18" t="str">
        <f t="shared" ref="Q53:Q61" si="29">IF(C53&gt;0,(AVERAGE(C53:N53)),"")</f>
        <v/>
      </c>
    </row>
    <row r="54" spans="1:17" ht="15" x14ac:dyDescent="0.25">
      <c r="A54" s="7" t="s">
        <v>66</v>
      </c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6" t="str">
        <f t="shared" si="27"/>
        <v/>
      </c>
      <c r="P54" s="17" t="str">
        <f t="shared" si="28"/>
        <v/>
      </c>
      <c r="Q54" s="18" t="str">
        <f t="shared" si="29"/>
        <v/>
      </c>
    </row>
    <row r="55" spans="1:17" ht="15" x14ac:dyDescent="0.25">
      <c r="A55" s="7" t="s">
        <v>67</v>
      </c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6" t="str">
        <f t="shared" si="27"/>
        <v/>
      </c>
      <c r="P55" s="17" t="str">
        <f t="shared" si="28"/>
        <v/>
      </c>
      <c r="Q55" s="18" t="str">
        <f t="shared" si="29"/>
        <v/>
      </c>
    </row>
    <row r="56" spans="1:17" ht="15" x14ac:dyDescent="0.25">
      <c r="A56" s="7" t="s">
        <v>68</v>
      </c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6" t="str">
        <f t="shared" si="27"/>
        <v/>
      </c>
      <c r="P56" s="17" t="str">
        <f t="shared" si="28"/>
        <v/>
      </c>
      <c r="Q56" s="18" t="str">
        <f t="shared" si="29"/>
        <v/>
      </c>
    </row>
    <row r="57" spans="1:17" ht="15" x14ac:dyDescent="0.25">
      <c r="A57" s="7" t="s">
        <v>69</v>
      </c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 t="str">
        <f t="shared" si="27"/>
        <v/>
      </c>
      <c r="P57" s="17" t="str">
        <f t="shared" si="28"/>
        <v/>
      </c>
      <c r="Q57" s="18" t="str">
        <f t="shared" si="29"/>
        <v/>
      </c>
    </row>
    <row r="58" spans="1:17" ht="15" x14ac:dyDescent="0.25">
      <c r="A58" s="7" t="s">
        <v>70</v>
      </c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6" t="str">
        <f t="shared" si="27"/>
        <v/>
      </c>
      <c r="P58" s="17" t="str">
        <f t="shared" si="28"/>
        <v/>
      </c>
      <c r="Q58" s="18" t="str">
        <f t="shared" si="29"/>
        <v/>
      </c>
    </row>
    <row r="59" spans="1:17" ht="15" x14ac:dyDescent="0.25">
      <c r="A59" s="7" t="s">
        <v>71</v>
      </c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6" t="str">
        <f t="shared" ref="O59" si="30">IF(C59&gt;0,(MIN(C59:N59)),"")</f>
        <v/>
      </c>
      <c r="P59" s="17" t="str">
        <f t="shared" ref="P59" si="31">IF(C59&gt;0,(MAX(C59:N59)),"")</f>
        <v/>
      </c>
      <c r="Q59" s="18" t="str">
        <f t="shared" ref="Q59" si="32">IF(C59&gt;0,(AVERAGE(C59:N59)),"")</f>
        <v/>
      </c>
    </row>
    <row r="60" spans="1:17" ht="15" x14ac:dyDescent="0.25">
      <c r="A60" s="7" t="s">
        <v>72</v>
      </c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6" t="str">
        <f t="shared" si="27"/>
        <v/>
      </c>
      <c r="P60" s="17" t="str">
        <f t="shared" si="28"/>
        <v/>
      </c>
      <c r="Q60" s="18" t="str">
        <f t="shared" si="29"/>
        <v/>
      </c>
    </row>
    <row r="61" spans="1:17" ht="15" x14ac:dyDescent="0.25">
      <c r="A61" s="7" t="s">
        <v>73</v>
      </c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6" t="str">
        <f t="shared" si="27"/>
        <v/>
      </c>
      <c r="P61" s="17" t="str">
        <f t="shared" si="28"/>
        <v/>
      </c>
      <c r="Q61" s="18" t="str">
        <f t="shared" si="29"/>
        <v/>
      </c>
    </row>
    <row r="62" spans="1:17" ht="15" x14ac:dyDescent="0.25">
      <c r="A62" s="2" t="s">
        <v>74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4"/>
      <c r="Q62" s="5"/>
    </row>
    <row r="63" spans="1:17" ht="15" x14ac:dyDescent="0.25">
      <c r="A63" s="7" t="s">
        <v>75</v>
      </c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6" t="str">
        <f t="shared" ref="O63" si="33">IF(C63&gt;0,(MIN(C63:N63)),"")</f>
        <v/>
      </c>
      <c r="P63" s="17" t="str">
        <f t="shared" ref="P63" si="34">IF(C63&gt;0,(MAX(C63:N63)),"")</f>
        <v/>
      </c>
      <c r="Q63" s="18" t="str">
        <f t="shared" ref="Q63" si="35">IF(C63&gt;0,(AVERAGE(C63:N63)),"")</f>
        <v/>
      </c>
    </row>
    <row r="64" spans="1:17" ht="15" x14ac:dyDescent="0.25">
      <c r="A64" s="7" t="s">
        <v>76</v>
      </c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6" t="str">
        <f t="shared" ref="O64:O67" si="36">IF(C64&gt;0,(MIN(C64:N64)),"")</f>
        <v/>
      </c>
      <c r="P64" s="17" t="str">
        <f t="shared" ref="P64:P67" si="37">IF(C64&gt;0,(MAX(C64:N64)),"")</f>
        <v/>
      </c>
      <c r="Q64" s="18" t="str">
        <f t="shared" ref="Q64:Q67" si="38">IF(C64&gt;0,(AVERAGE(C64:N64)),"")</f>
        <v/>
      </c>
    </row>
    <row r="65" spans="1:17" ht="15" x14ac:dyDescent="0.25">
      <c r="A65" s="7" t="s">
        <v>77</v>
      </c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6" t="str">
        <f t="shared" si="36"/>
        <v/>
      </c>
      <c r="P65" s="17" t="str">
        <f t="shared" si="37"/>
        <v/>
      </c>
      <c r="Q65" s="18" t="str">
        <f t="shared" si="38"/>
        <v/>
      </c>
    </row>
    <row r="66" spans="1:17" ht="15" x14ac:dyDescent="0.25">
      <c r="A66" s="7" t="s">
        <v>78</v>
      </c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6" t="str">
        <f t="shared" si="36"/>
        <v/>
      </c>
      <c r="P66" s="17" t="str">
        <f t="shared" si="37"/>
        <v/>
      </c>
      <c r="Q66" s="18" t="str">
        <f t="shared" si="38"/>
        <v/>
      </c>
    </row>
    <row r="67" spans="1:17" ht="15" x14ac:dyDescent="0.25">
      <c r="A67" s="7" t="s">
        <v>79</v>
      </c>
      <c r="B67" s="1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6" t="str">
        <f t="shared" si="36"/>
        <v/>
      </c>
      <c r="P67" s="17" t="str">
        <f t="shared" si="37"/>
        <v/>
      </c>
      <c r="Q67" s="18" t="str">
        <f t="shared" si="38"/>
        <v/>
      </c>
    </row>
    <row r="68" spans="1:17" ht="15" x14ac:dyDescent="0.25">
      <c r="A68" s="7" t="s">
        <v>80</v>
      </c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6" t="str">
        <f t="shared" ref="O68" si="39">IF(C68&gt;0,(MIN(C68:N68)),"")</f>
        <v/>
      </c>
      <c r="P68" s="17" t="str">
        <f t="shared" ref="P68" si="40">IF(C68&gt;0,(MAX(C68:N68)),"")</f>
        <v/>
      </c>
      <c r="Q68" s="18" t="str">
        <f t="shared" ref="Q68" si="41">IF(C68&gt;0,(AVERAGE(C68:N68)),"")</f>
        <v/>
      </c>
    </row>
    <row r="69" spans="1:17" ht="15" x14ac:dyDescent="0.25">
      <c r="A69" s="2" t="s">
        <v>81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4"/>
      <c r="Q69" s="5"/>
    </row>
    <row r="70" spans="1:17" ht="15" x14ac:dyDescent="0.25">
      <c r="A70" s="7" t="s">
        <v>82</v>
      </c>
      <c r="B70" s="1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6" t="str">
        <f t="shared" ref="O70" si="42">IF(C70&gt;0,(MIN(C70:N70)),"")</f>
        <v/>
      </c>
      <c r="P70" s="17" t="str">
        <f t="shared" ref="P70" si="43">IF(C70&gt;0,(MAX(C70:N70)),"")</f>
        <v/>
      </c>
      <c r="Q70" s="18" t="str">
        <f t="shared" ref="Q70" si="44">IF(C70&gt;0,(AVERAGE(C70:N70)),"")</f>
        <v/>
      </c>
    </row>
    <row r="71" spans="1:17" ht="15" x14ac:dyDescent="0.25">
      <c r="A71" s="7" t="s">
        <v>83</v>
      </c>
      <c r="B71" s="1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6" t="str">
        <f t="shared" ref="O71:O75" si="45">IF(C71&gt;0,(MIN(C71:N71)),"")</f>
        <v/>
      </c>
      <c r="P71" s="17" t="str">
        <f t="shared" ref="P71:P75" si="46">IF(C71&gt;0,(MAX(C71:N71)),"")</f>
        <v/>
      </c>
      <c r="Q71" s="18" t="str">
        <f t="shared" ref="Q71:Q75" si="47">IF(C71&gt;0,(AVERAGE(C71:N71)),"")</f>
        <v/>
      </c>
    </row>
    <row r="72" spans="1:17" ht="15" x14ac:dyDescent="0.25">
      <c r="A72" s="7" t="s">
        <v>84</v>
      </c>
      <c r="B72" s="1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6" t="str">
        <f t="shared" si="45"/>
        <v/>
      </c>
      <c r="P72" s="17" t="str">
        <f t="shared" si="46"/>
        <v/>
      </c>
      <c r="Q72" s="18" t="str">
        <f t="shared" si="47"/>
        <v/>
      </c>
    </row>
    <row r="73" spans="1:17" ht="15" x14ac:dyDescent="0.25">
      <c r="A73" s="7" t="s">
        <v>85</v>
      </c>
      <c r="B73" s="1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6" t="str">
        <f t="shared" ref="O73:O74" si="48">IF(C73&gt;0,(MIN(C73:N73)),"")</f>
        <v/>
      </c>
      <c r="P73" s="17" t="str">
        <f t="shared" ref="P73:P74" si="49">IF(C73&gt;0,(MAX(C73:N73)),"")</f>
        <v/>
      </c>
      <c r="Q73" s="18" t="str">
        <f t="shared" ref="Q73:Q74" si="50">IF(C73&gt;0,(AVERAGE(C73:N73)),"")</f>
        <v/>
      </c>
    </row>
    <row r="74" spans="1:17" ht="15" x14ac:dyDescent="0.25">
      <c r="A74" s="7" t="s">
        <v>86</v>
      </c>
      <c r="B74" s="1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6" t="str">
        <f t="shared" si="48"/>
        <v/>
      </c>
      <c r="P74" s="17" t="str">
        <f t="shared" si="49"/>
        <v/>
      </c>
      <c r="Q74" s="18" t="str">
        <f t="shared" si="50"/>
        <v/>
      </c>
    </row>
    <row r="75" spans="1:17" ht="15" x14ac:dyDescent="0.25">
      <c r="A75" s="7" t="s">
        <v>87</v>
      </c>
      <c r="B75" s="1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6" t="str">
        <f t="shared" si="45"/>
        <v/>
      </c>
      <c r="P75" s="17" t="str">
        <f t="shared" si="46"/>
        <v/>
      </c>
      <c r="Q75" s="18" t="str">
        <f t="shared" si="47"/>
        <v/>
      </c>
    </row>
    <row r="76" spans="1:17" ht="15" x14ac:dyDescent="0.25">
      <c r="A76" s="1" t="s">
        <v>88</v>
      </c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16" t="str">
        <f t="shared" ref="O76" si="51">IF(C76&gt;0,(MIN(C76:N76)),"")</f>
        <v/>
      </c>
      <c r="P76" s="17" t="str">
        <f t="shared" ref="P76" si="52">IF(C76&gt;0,(MAX(C76:N76)),"")</f>
        <v/>
      </c>
      <c r="Q76" s="18" t="str">
        <f t="shared" ref="Q76" si="53">IF(C76&gt;0,(AVERAGE(C76:N76)),"")</f>
        <v/>
      </c>
    </row>
    <row r="77" spans="1:17" ht="15" x14ac:dyDescent="0.25">
      <c r="A77" s="2" t="s">
        <v>89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4"/>
      <c r="Q77" s="5"/>
    </row>
    <row r="78" spans="1:17" ht="15" x14ac:dyDescent="0.25">
      <c r="A78" s="7" t="s">
        <v>90</v>
      </c>
      <c r="B78" s="1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6" t="str">
        <f t="shared" ref="O78" si="54">IF(C78&gt;0,(MIN(C78:N78)),"")</f>
        <v/>
      </c>
      <c r="P78" s="17" t="str">
        <f t="shared" ref="P78" si="55">IF(C78&gt;0,(MAX(C78:N78)),"")</f>
        <v/>
      </c>
      <c r="Q78" s="18" t="str">
        <f t="shared" ref="Q78" si="56">IF(C78&gt;0,(AVERAGE(C78:N78)),"")</f>
        <v/>
      </c>
    </row>
    <row r="79" spans="1:17" ht="15" x14ac:dyDescent="0.25">
      <c r="A79" s="7" t="s">
        <v>91</v>
      </c>
      <c r="B79" s="1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6" t="str">
        <f t="shared" ref="O79:O84" si="57">IF(C79&gt;0,(MIN(C79:N79)),"")</f>
        <v/>
      </c>
      <c r="P79" s="17" t="str">
        <f t="shared" ref="P79:P84" si="58">IF(C79&gt;0,(MAX(C79:N79)),"")</f>
        <v/>
      </c>
      <c r="Q79" s="18" t="str">
        <f t="shared" ref="Q79:Q84" si="59">IF(C79&gt;0,(AVERAGE(C79:N79)),"")</f>
        <v/>
      </c>
    </row>
    <row r="80" spans="1:17" ht="15" x14ac:dyDescent="0.25">
      <c r="A80" s="7" t="s">
        <v>92</v>
      </c>
      <c r="B80" s="1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6" t="str">
        <f t="shared" si="57"/>
        <v/>
      </c>
      <c r="P80" s="17" t="str">
        <f t="shared" si="58"/>
        <v/>
      </c>
      <c r="Q80" s="18" t="str">
        <f t="shared" si="59"/>
        <v/>
      </c>
    </row>
    <row r="81" spans="1:17" ht="15" x14ac:dyDescent="0.25">
      <c r="A81" s="7" t="s">
        <v>93</v>
      </c>
      <c r="B81" s="1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6" t="str">
        <f t="shared" si="57"/>
        <v/>
      </c>
      <c r="P81" s="17" t="str">
        <f t="shared" si="58"/>
        <v/>
      </c>
      <c r="Q81" s="18" t="str">
        <f t="shared" si="59"/>
        <v/>
      </c>
    </row>
    <row r="82" spans="1:17" ht="15" x14ac:dyDescent="0.25">
      <c r="A82" s="7" t="s">
        <v>94</v>
      </c>
      <c r="B82" s="1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6" t="str">
        <f t="shared" si="57"/>
        <v/>
      </c>
      <c r="P82" s="17" t="str">
        <f t="shared" si="58"/>
        <v/>
      </c>
      <c r="Q82" s="18" t="str">
        <f t="shared" si="59"/>
        <v/>
      </c>
    </row>
    <row r="83" spans="1:17" ht="15" x14ac:dyDescent="0.25">
      <c r="A83" s="7" t="s">
        <v>95</v>
      </c>
      <c r="B83" s="1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6" t="str">
        <f t="shared" si="57"/>
        <v/>
      </c>
      <c r="P83" s="17" t="str">
        <f t="shared" si="58"/>
        <v/>
      </c>
      <c r="Q83" s="18" t="str">
        <f t="shared" si="59"/>
        <v/>
      </c>
    </row>
    <row r="84" spans="1:17" ht="15" x14ac:dyDescent="0.25">
      <c r="A84" s="7" t="s">
        <v>96</v>
      </c>
      <c r="B84" s="14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6" t="str">
        <f t="shared" si="57"/>
        <v/>
      </c>
      <c r="P84" s="17" t="str">
        <f t="shared" si="58"/>
        <v/>
      </c>
      <c r="Q84" s="18" t="str">
        <f t="shared" si="59"/>
        <v/>
      </c>
    </row>
    <row r="85" spans="1:17" ht="15" x14ac:dyDescent="0.25">
      <c r="A85" s="1" t="s">
        <v>97</v>
      </c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16" t="str">
        <f t="shared" ref="O85" si="60">IF(C85&gt;0,(MIN(C85:N85)),"")</f>
        <v/>
      </c>
      <c r="P85" s="17" t="str">
        <f t="shared" ref="P85" si="61">IF(C85&gt;0,(MAX(C85:N85)),"")</f>
        <v/>
      </c>
      <c r="Q85" s="18" t="str">
        <f t="shared" ref="Q85" si="62">IF(C85&gt;0,(AVERAGE(C85:N85)),"")</f>
        <v/>
      </c>
    </row>
    <row r="86" spans="1:17" ht="15" x14ac:dyDescent="0.25">
      <c r="A86" s="2" t="s">
        <v>98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4"/>
      <c r="Q86" s="5"/>
    </row>
    <row r="87" spans="1:17" ht="15" x14ac:dyDescent="0.25">
      <c r="A87" s="7" t="s">
        <v>99</v>
      </c>
      <c r="B87" s="14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6" t="str">
        <f t="shared" ref="O87" si="63">IF(C87&gt;0,(MIN(C87:N87)),"")</f>
        <v/>
      </c>
      <c r="P87" s="17" t="str">
        <f t="shared" ref="P87" si="64">IF(C87&gt;0,(MAX(C87:N87)),"")</f>
        <v/>
      </c>
      <c r="Q87" s="18" t="str">
        <f t="shared" ref="Q87" si="65">IF(C87&gt;0,(AVERAGE(C87:N87)),"")</f>
        <v/>
      </c>
    </row>
    <row r="88" spans="1:17" ht="15" x14ac:dyDescent="0.25">
      <c r="A88" s="7" t="s">
        <v>100</v>
      </c>
      <c r="B88" s="14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6" t="str">
        <f t="shared" ref="O88:O89" si="66">IF(C88&gt;0,(MIN(C88:N88)),"")</f>
        <v/>
      </c>
      <c r="P88" s="17" t="str">
        <f t="shared" ref="P88:P89" si="67">IF(C88&gt;0,(MAX(C88:N88)),"")</f>
        <v/>
      </c>
      <c r="Q88" s="18" t="str">
        <f t="shared" ref="Q88:Q89" si="68">IF(C88&gt;0,(AVERAGE(C88:N88)),"")</f>
        <v/>
      </c>
    </row>
    <row r="89" spans="1:17" ht="15" x14ac:dyDescent="0.25">
      <c r="A89" s="7" t="s">
        <v>101</v>
      </c>
      <c r="B89" s="14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6" t="str">
        <f t="shared" si="66"/>
        <v/>
      </c>
      <c r="P89" s="17" t="str">
        <f t="shared" si="67"/>
        <v/>
      </c>
      <c r="Q89" s="18" t="str">
        <f t="shared" si="68"/>
        <v/>
      </c>
    </row>
    <row r="90" spans="1:17" ht="15" x14ac:dyDescent="0.25">
      <c r="A90" s="2" t="s">
        <v>102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4"/>
      <c r="Q90" s="5"/>
    </row>
    <row r="91" spans="1:17" ht="15" x14ac:dyDescent="0.25">
      <c r="A91" s="7" t="s">
        <v>103</v>
      </c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6" t="str">
        <f t="shared" ref="O91" si="69">IF(C91&gt;0,(MIN(C91:N91)),"")</f>
        <v/>
      </c>
      <c r="P91" s="17" t="str">
        <f t="shared" ref="P91" si="70">IF(C91&gt;0,(MAX(C91:N91)),"")</f>
        <v/>
      </c>
      <c r="Q91" s="18" t="str">
        <f t="shared" ref="Q91" si="71">IF(C91&gt;0,(AVERAGE(C91:N91)),"")</f>
        <v/>
      </c>
    </row>
    <row r="92" spans="1:17" ht="15" x14ac:dyDescent="0.25">
      <c r="A92" s="7" t="s">
        <v>104</v>
      </c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6" t="str">
        <f t="shared" ref="O92:O97" si="72">IF(C92&gt;0,(MIN(C92:N92)),"")</f>
        <v/>
      </c>
      <c r="P92" s="17" t="str">
        <f t="shared" ref="P92:P97" si="73">IF(C92&gt;0,(MAX(C92:N92)),"")</f>
        <v/>
      </c>
      <c r="Q92" s="18" t="str">
        <f t="shared" ref="Q92:Q97" si="74">IF(C92&gt;0,(AVERAGE(C92:N92)),"")</f>
        <v/>
      </c>
    </row>
    <row r="93" spans="1:17" ht="15" x14ac:dyDescent="0.25">
      <c r="A93" s="7" t="s">
        <v>105</v>
      </c>
      <c r="B93" s="1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6" t="str">
        <f t="shared" si="72"/>
        <v/>
      </c>
      <c r="P93" s="17" t="str">
        <f t="shared" si="73"/>
        <v/>
      </c>
      <c r="Q93" s="18" t="str">
        <f t="shared" si="74"/>
        <v/>
      </c>
    </row>
    <row r="94" spans="1:17" ht="15" x14ac:dyDescent="0.25">
      <c r="A94" s="7" t="s">
        <v>106</v>
      </c>
      <c r="B94" s="1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6" t="str">
        <f t="shared" si="72"/>
        <v/>
      </c>
      <c r="P94" s="17" t="str">
        <f t="shared" si="73"/>
        <v/>
      </c>
      <c r="Q94" s="18" t="str">
        <f t="shared" si="74"/>
        <v/>
      </c>
    </row>
    <row r="95" spans="1:17" ht="15" x14ac:dyDescent="0.25">
      <c r="A95" s="7" t="s">
        <v>107</v>
      </c>
      <c r="B95" s="1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6" t="str">
        <f t="shared" si="72"/>
        <v/>
      </c>
      <c r="P95" s="17" t="str">
        <f t="shared" si="73"/>
        <v/>
      </c>
      <c r="Q95" s="18" t="str">
        <f t="shared" si="74"/>
        <v/>
      </c>
    </row>
    <row r="96" spans="1:17" ht="15" x14ac:dyDescent="0.25">
      <c r="A96" s="7" t="s">
        <v>108</v>
      </c>
      <c r="B96" s="1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6" t="str">
        <f t="shared" si="72"/>
        <v/>
      </c>
      <c r="P96" s="17" t="str">
        <f t="shared" si="73"/>
        <v/>
      </c>
      <c r="Q96" s="18" t="str">
        <f t="shared" si="74"/>
        <v/>
      </c>
    </row>
    <row r="97" spans="1:17" ht="15" x14ac:dyDescent="0.25">
      <c r="A97" s="7" t="s">
        <v>109</v>
      </c>
      <c r="B97" s="1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6" t="str">
        <f t="shared" si="72"/>
        <v/>
      </c>
      <c r="P97" s="17" t="str">
        <f t="shared" si="73"/>
        <v/>
      </c>
      <c r="Q97" s="18" t="str">
        <f t="shared" si="74"/>
        <v/>
      </c>
    </row>
    <row r="100" spans="1:17" ht="60" x14ac:dyDescent="0.2">
      <c r="A100" s="28" t="s">
        <v>110</v>
      </c>
    </row>
  </sheetData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showGridLines="0" workbookViewId="0">
      <selection activeCell="A10" sqref="A10"/>
    </sheetView>
  </sheetViews>
  <sheetFormatPr defaultColWidth="9.28515625" defaultRowHeight="12" x14ac:dyDescent="0.2"/>
  <cols>
    <col min="1" max="1" width="56.28515625" style="1" customWidth="1"/>
    <col min="2" max="2" width="9.28515625" style="1"/>
    <col min="3" max="3" width="9.7109375" style="1" customWidth="1"/>
    <col min="4" max="14" width="9.28515625" style="1"/>
    <col min="15" max="15" width="10" style="1" customWidth="1"/>
    <col min="16" max="17" width="9.7109375" style="1" customWidth="1"/>
    <col min="18" max="16384" width="9.28515625" style="1"/>
  </cols>
  <sheetData>
    <row r="1" spans="1:17" ht="20.25" thickBot="1" x14ac:dyDescent="0.35">
      <c r="A1" s="23" t="s">
        <v>0</v>
      </c>
      <c r="B1" s="23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75" thickTop="1" x14ac:dyDescent="0.25">
      <c r="A2" s="24" t="s">
        <v>111</v>
      </c>
      <c r="B2" s="25"/>
      <c r="C2" s="25"/>
    </row>
    <row r="3" spans="1:17" ht="15" x14ac:dyDescent="0.25">
      <c r="A3" s="24" t="s">
        <v>2</v>
      </c>
      <c r="B3" s="25"/>
      <c r="C3" s="25"/>
    </row>
    <row r="4" spans="1:17" ht="15" x14ac:dyDescent="0.25">
      <c r="A4" s="12" t="s">
        <v>3</v>
      </c>
      <c r="O4" s="15"/>
    </row>
    <row r="5" spans="1:17" ht="15" x14ac:dyDescent="0.25">
      <c r="A5" s="12" t="s">
        <v>4</v>
      </c>
    </row>
    <row r="6" spans="1:17" ht="15" x14ac:dyDescent="0.25">
      <c r="A6" s="12" t="s">
        <v>5</v>
      </c>
      <c r="K6" s="15"/>
      <c r="L6" s="15"/>
      <c r="M6" s="15"/>
      <c r="N6" s="15"/>
    </row>
    <row r="7" spans="1:17" ht="15" x14ac:dyDescent="0.25">
      <c r="A7" s="12" t="s">
        <v>112</v>
      </c>
      <c r="K7" s="15"/>
      <c r="L7" s="15"/>
      <c r="M7" s="15"/>
      <c r="N7" s="15"/>
    </row>
    <row r="8" spans="1:17" ht="15" x14ac:dyDescent="0.25">
      <c r="A8" s="12" t="s">
        <v>7</v>
      </c>
    </row>
    <row r="9" spans="1:17" ht="15" x14ac:dyDescent="0.25">
      <c r="A9" s="12" t="s">
        <v>145</v>
      </c>
    </row>
    <row r="10" spans="1:17" ht="15" x14ac:dyDescent="0.25">
      <c r="A10" s="9"/>
    </row>
    <row r="11" spans="1:17" ht="15" x14ac:dyDescent="0.25">
      <c r="A11" s="9" t="s">
        <v>9</v>
      </c>
    </row>
    <row r="12" spans="1:17" ht="15.75" thickBot="1" x14ac:dyDescent="0.3">
      <c r="A12" s="9"/>
    </row>
    <row r="13" spans="1:17" ht="15" x14ac:dyDescent="0.25"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6" t="s">
        <v>19</v>
      </c>
      <c r="L13" s="6" t="s">
        <v>20</v>
      </c>
      <c r="M13" s="6" t="s">
        <v>21</v>
      </c>
      <c r="N13" s="6" t="s">
        <v>22</v>
      </c>
      <c r="O13" s="19" t="s">
        <v>23</v>
      </c>
      <c r="P13" s="20" t="s">
        <v>24</v>
      </c>
      <c r="Q13" s="21" t="s">
        <v>25</v>
      </c>
    </row>
    <row r="14" spans="1:17" ht="15" x14ac:dyDescent="0.25">
      <c r="A14" s="2" t="s">
        <v>113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4"/>
      <c r="Q14" s="5"/>
    </row>
    <row r="15" spans="1:17" ht="15" x14ac:dyDescent="0.25">
      <c r="A15" s="10" t="s">
        <v>27</v>
      </c>
      <c r="B15" s="13">
        <v>4</v>
      </c>
      <c r="C15" s="11">
        <v>73000</v>
      </c>
      <c r="D15" s="11">
        <v>60332</v>
      </c>
      <c r="E15" s="11">
        <v>69225</v>
      </c>
      <c r="F15" s="11">
        <v>79526</v>
      </c>
      <c r="G15" s="11"/>
      <c r="H15" s="11"/>
      <c r="I15" s="11"/>
      <c r="J15" s="11"/>
      <c r="K15" s="11"/>
      <c r="L15" s="11"/>
      <c r="M15" s="11"/>
      <c r="N15" s="11"/>
      <c r="O15" s="16">
        <f>IF(C15&gt;0,(MIN(C15:N15)),"")</f>
        <v>60332</v>
      </c>
      <c r="P15" s="17">
        <f>IF(C15&gt;0,(MAX(C15:N15)),"")</f>
        <v>79526</v>
      </c>
      <c r="Q15" s="18">
        <f>IF(C15&gt;0,(AVERAGE(C15:N15)),"")</f>
        <v>70520.75</v>
      </c>
    </row>
    <row r="16" spans="1:17" ht="15" x14ac:dyDescent="0.25">
      <c r="A16" s="7" t="s">
        <v>28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6" t="str">
        <f t="shared" ref="O16:O34" si="0">IF(C16&gt;0,(MIN(C16:N16)),"")</f>
        <v/>
      </c>
      <c r="P16" s="17" t="str">
        <f t="shared" ref="P16:P34" si="1">IF(C16&gt;0,(MAX(C16:N16)),"")</f>
        <v/>
      </c>
      <c r="Q16" s="18" t="str">
        <f t="shared" ref="Q16:Q34" si="2">IF(C16&gt;0,(AVERAGE(C16:N16)),"")</f>
        <v/>
      </c>
    </row>
    <row r="17" spans="1:17" ht="15" x14ac:dyDescent="0.25">
      <c r="A17" s="7" t="s">
        <v>29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6" t="str">
        <f t="shared" si="0"/>
        <v/>
      </c>
      <c r="P17" s="17" t="str">
        <f t="shared" si="1"/>
        <v/>
      </c>
      <c r="Q17" s="18" t="str">
        <f t="shared" si="2"/>
        <v/>
      </c>
    </row>
    <row r="18" spans="1:17" ht="15" x14ac:dyDescent="0.25">
      <c r="A18" s="7" t="s">
        <v>30</v>
      </c>
      <c r="B18" s="1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6" t="str">
        <f t="shared" si="0"/>
        <v/>
      </c>
      <c r="P18" s="17" t="str">
        <f t="shared" si="1"/>
        <v/>
      </c>
      <c r="Q18" s="18" t="str">
        <f t="shared" si="2"/>
        <v/>
      </c>
    </row>
    <row r="19" spans="1:17" ht="15" x14ac:dyDescent="0.25">
      <c r="A19" s="7" t="s">
        <v>31</v>
      </c>
      <c r="B19" s="1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6" t="str">
        <f t="shared" si="0"/>
        <v/>
      </c>
      <c r="P19" s="17" t="str">
        <f t="shared" si="1"/>
        <v/>
      </c>
      <c r="Q19" s="18" t="str">
        <f t="shared" si="2"/>
        <v/>
      </c>
    </row>
    <row r="20" spans="1:17" ht="15" x14ac:dyDescent="0.25">
      <c r="A20" s="7" t="s">
        <v>32</v>
      </c>
      <c r="B20" s="1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6" t="str">
        <f t="shared" si="0"/>
        <v/>
      </c>
      <c r="P20" s="17" t="str">
        <f t="shared" si="1"/>
        <v/>
      </c>
      <c r="Q20" s="18" t="str">
        <f t="shared" si="2"/>
        <v/>
      </c>
    </row>
    <row r="21" spans="1:17" ht="15" x14ac:dyDescent="0.25">
      <c r="A21" s="7" t="s">
        <v>33</v>
      </c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6" t="str">
        <f t="shared" si="0"/>
        <v/>
      </c>
      <c r="P21" s="17" t="str">
        <f t="shared" si="1"/>
        <v/>
      </c>
      <c r="Q21" s="18" t="str">
        <f t="shared" si="2"/>
        <v/>
      </c>
    </row>
    <row r="22" spans="1:17" ht="15" x14ac:dyDescent="0.25">
      <c r="A22" s="7" t="s">
        <v>34</v>
      </c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 t="str">
        <f t="shared" si="0"/>
        <v/>
      </c>
      <c r="P22" s="17" t="str">
        <f t="shared" si="1"/>
        <v/>
      </c>
      <c r="Q22" s="18" t="str">
        <f t="shared" si="2"/>
        <v/>
      </c>
    </row>
    <row r="23" spans="1:17" ht="15" x14ac:dyDescent="0.25">
      <c r="A23" s="7" t="s">
        <v>35</v>
      </c>
      <c r="B23" s="1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/>
      <c r="P23" s="17"/>
      <c r="Q23" s="18"/>
    </row>
    <row r="24" spans="1:17" ht="15" x14ac:dyDescent="0.25">
      <c r="A24" s="7" t="s">
        <v>36</v>
      </c>
      <c r="B24" s="1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/>
      <c r="P24" s="17"/>
      <c r="Q24" s="18"/>
    </row>
    <row r="25" spans="1:17" ht="15" x14ac:dyDescent="0.25">
      <c r="A25" s="7" t="s">
        <v>37</v>
      </c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 t="str">
        <f t="shared" si="0"/>
        <v/>
      </c>
      <c r="P25" s="17" t="str">
        <f t="shared" si="1"/>
        <v/>
      </c>
      <c r="Q25" s="18" t="str">
        <f t="shared" si="2"/>
        <v/>
      </c>
    </row>
    <row r="26" spans="1:17" ht="15" x14ac:dyDescent="0.25">
      <c r="A26" s="7" t="s">
        <v>38</v>
      </c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6" t="str">
        <f t="shared" si="0"/>
        <v/>
      </c>
      <c r="P26" s="17" t="str">
        <f t="shared" si="1"/>
        <v/>
      </c>
      <c r="Q26" s="18" t="str">
        <f t="shared" si="2"/>
        <v/>
      </c>
    </row>
    <row r="27" spans="1:17" ht="15" x14ac:dyDescent="0.25">
      <c r="A27" s="7" t="s">
        <v>39</v>
      </c>
      <c r="B27" s="1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6" t="str">
        <f t="shared" si="0"/>
        <v/>
      </c>
      <c r="P27" s="17" t="str">
        <f t="shared" si="1"/>
        <v/>
      </c>
      <c r="Q27" s="18" t="str">
        <f t="shared" si="2"/>
        <v/>
      </c>
    </row>
    <row r="28" spans="1:17" ht="15" x14ac:dyDescent="0.25">
      <c r="A28" s="7" t="s">
        <v>40</v>
      </c>
      <c r="B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 t="str">
        <f t="shared" si="0"/>
        <v/>
      </c>
      <c r="P28" s="17" t="str">
        <f t="shared" si="1"/>
        <v/>
      </c>
      <c r="Q28" s="18" t="str">
        <f t="shared" si="2"/>
        <v/>
      </c>
    </row>
    <row r="29" spans="1:17" ht="15" x14ac:dyDescent="0.25">
      <c r="A29" s="7" t="s">
        <v>41</v>
      </c>
      <c r="B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 t="str">
        <f t="shared" si="0"/>
        <v/>
      </c>
      <c r="P29" s="17" t="str">
        <f t="shared" si="1"/>
        <v/>
      </c>
      <c r="Q29" s="18" t="str">
        <f t="shared" si="2"/>
        <v/>
      </c>
    </row>
    <row r="30" spans="1:17" ht="15" x14ac:dyDescent="0.25">
      <c r="A30" s="7" t="s">
        <v>42</v>
      </c>
      <c r="B30" s="1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 t="str">
        <f t="shared" si="0"/>
        <v/>
      </c>
      <c r="P30" s="17" t="str">
        <f t="shared" si="1"/>
        <v/>
      </c>
      <c r="Q30" s="18" t="str">
        <f t="shared" si="2"/>
        <v/>
      </c>
    </row>
    <row r="31" spans="1:17" ht="15" x14ac:dyDescent="0.25">
      <c r="A31" s="7" t="s">
        <v>44</v>
      </c>
      <c r="B31" s="1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 t="str">
        <f t="shared" si="0"/>
        <v/>
      </c>
      <c r="P31" s="17" t="str">
        <f t="shared" si="1"/>
        <v/>
      </c>
      <c r="Q31" s="18" t="str">
        <f t="shared" si="2"/>
        <v/>
      </c>
    </row>
    <row r="32" spans="1:17" ht="15" x14ac:dyDescent="0.25">
      <c r="A32" s="7" t="s">
        <v>45</v>
      </c>
      <c r="B32" s="1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 t="str">
        <f t="shared" si="0"/>
        <v/>
      </c>
      <c r="P32" s="17" t="str">
        <f t="shared" si="1"/>
        <v/>
      </c>
      <c r="Q32" s="18" t="str">
        <f t="shared" si="2"/>
        <v/>
      </c>
    </row>
    <row r="33" spans="1:17" ht="15" x14ac:dyDescent="0.25">
      <c r="A33" s="7" t="s">
        <v>46</v>
      </c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 t="str">
        <f t="shared" si="0"/>
        <v/>
      </c>
      <c r="P33" s="17" t="str">
        <f t="shared" si="1"/>
        <v/>
      </c>
      <c r="Q33" s="18" t="str">
        <f t="shared" si="2"/>
        <v/>
      </c>
    </row>
    <row r="34" spans="1:17" ht="15" x14ac:dyDescent="0.25">
      <c r="A34" s="7" t="s">
        <v>47</v>
      </c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 t="str">
        <f t="shared" si="0"/>
        <v/>
      </c>
      <c r="P34" s="17" t="str">
        <f t="shared" si="1"/>
        <v/>
      </c>
      <c r="Q34" s="18" t="str">
        <f t="shared" si="2"/>
        <v/>
      </c>
    </row>
    <row r="35" spans="1:17" ht="12.75" thickBot="1" x14ac:dyDescent="0.25"/>
    <row r="36" spans="1:17" ht="15" x14ac:dyDescent="0.25">
      <c r="B36" s="6" t="s">
        <v>10</v>
      </c>
      <c r="C36" s="6" t="s">
        <v>11</v>
      </c>
      <c r="D36" s="6" t="s">
        <v>12</v>
      </c>
      <c r="E36" s="6" t="s">
        <v>13</v>
      </c>
      <c r="F36" s="6" t="s">
        <v>14</v>
      </c>
      <c r="G36" s="6" t="s">
        <v>15</v>
      </c>
      <c r="H36" s="6" t="s">
        <v>16</v>
      </c>
      <c r="I36" s="6" t="s">
        <v>17</v>
      </c>
      <c r="J36" s="6" t="s">
        <v>18</v>
      </c>
      <c r="K36" s="6" t="s">
        <v>19</v>
      </c>
      <c r="L36" s="6" t="s">
        <v>20</v>
      </c>
      <c r="M36" s="6" t="s">
        <v>21</v>
      </c>
      <c r="N36" s="6" t="s">
        <v>22</v>
      </c>
      <c r="O36" s="19" t="s">
        <v>23</v>
      </c>
      <c r="P36" s="20" t="s">
        <v>24</v>
      </c>
      <c r="Q36" s="21" t="s">
        <v>25</v>
      </c>
    </row>
    <row r="37" spans="1:17" ht="15" x14ac:dyDescent="0.25">
      <c r="A37" s="2" t="s">
        <v>114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4"/>
      <c r="Q37" s="5"/>
    </row>
    <row r="38" spans="1:17" ht="15" x14ac:dyDescent="0.25">
      <c r="A38" s="10" t="s">
        <v>27</v>
      </c>
      <c r="B38" s="13">
        <v>4</v>
      </c>
      <c r="C38" s="11">
        <v>73000</v>
      </c>
      <c r="D38" s="11">
        <v>60332</v>
      </c>
      <c r="E38" s="11">
        <v>69225</v>
      </c>
      <c r="F38" s="11">
        <v>79526</v>
      </c>
      <c r="G38" s="11"/>
      <c r="H38" s="11"/>
      <c r="I38" s="11"/>
      <c r="J38" s="11"/>
      <c r="K38" s="11"/>
      <c r="L38" s="11"/>
      <c r="M38" s="11"/>
      <c r="N38" s="11"/>
      <c r="O38" s="16">
        <f>IF(C38&gt;0,(MIN(C38:N38)),"")</f>
        <v>60332</v>
      </c>
      <c r="P38" s="17">
        <f>IF(C38&gt;0,(MAX(C38:N38)),"")</f>
        <v>79526</v>
      </c>
      <c r="Q38" s="18">
        <f>IF(C38&gt;0,(AVERAGE(C38:N38)),"")</f>
        <v>70520.75</v>
      </c>
    </row>
    <row r="39" spans="1:17" ht="15" x14ac:dyDescent="0.25">
      <c r="A39" s="7" t="s">
        <v>28</v>
      </c>
      <c r="B39" s="1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 t="str">
        <f t="shared" ref="O39:O57" si="3">IF(C39&gt;0,(MIN(C39:N39)),"")</f>
        <v/>
      </c>
      <c r="P39" s="17" t="str">
        <f t="shared" ref="P39:P57" si="4">IF(C39&gt;0,(MAX(C39:N39)),"")</f>
        <v/>
      </c>
      <c r="Q39" s="18" t="str">
        <f t="shared" ref="Q39:Q57" si="5">IF(C39&gt;0,(AVERAGE(C39:N39)),"")</f>
        <v/>
      </c>
    </row>
    <row r="40" spans="1:17" ht="15" x14ac:dyDescent="0.25">
      <c r="A40" s="7" t="s">
        <v>115</v>
      </c>
      <c r="B40" s="1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6" t="str">
        <f t="shared" si="3"/>
        <v/>
      </c>
      <c r="P40" s="17" t="str">
        <f t="shared" si="4"/>
        <v/>
      </c>
      <c r="Q40" s="18" t="str">
        <f t="shared" si="5"/>
        <v/>
      </c>
    </row>
    <row r="41" spans="1:17" ht="15" x14ac:dyDescent="0.25">
      <c r="A41" s="7" t="s">
        <v>116</v>
      </c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6" t="str">
        <f t="shared" si="3"/>
        <v/>
      </c>
      <c r="P41" s="17" t="str">
        <f t="shared" si="4"/>
        <v/>
      </c>
      <c r="Q41" s="18" t="str">
        <f t="shared" si="5"/>
        <v/>
      </c>
    </row>
    <row r="42" spans="1:17" ht="15" x14ac:dyDescent="0.25">
      <c r="A42" s="7" t="s">
        <v>117</v>
      </c>
      <c r="B42" s="1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6" t="str">
        <f t="shared" si="3"/>
        <v/>
      </c>
      <c r="P42" s="17" t="str">
        <f t="shared" si="4"/>
        <v/>
      </c>
      <c r="Q42" s="18" t="str">
        <f t="shared" si="5"/>
        <v/>
      </c>
    </row>
    <row r="43" spans="1:17" ht="15" x14ac:dyDescent="0.25">
      <c r="A43" s="7" t="s">
        <v>118</v>
      </c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6" t="str">
        <f t="shared" si="3"/>
        <v/>
      </c>
      <c r="P43" s="17" t="str">
        <f t="shared" si="4"/>
        <v/>
      </c>
      <c r="Q43" s="18" t="str">
        <f t="shared" si="5"/>
        <v/>
      </c>
    </row>
    <row r="44" spans="1:17" ht="15" x14ac:dyDescent="0.25">
      <c r="A44" s="7" t="s">
        <v>119</v>
      </c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6" t="str">
        <f t="shared" si="3"/>
        <v/>
      </c>
      <c r="P44" s="17" t="str">
        <f t="shared" si="4"/>
        <v/>
      </c>
      <c r="Q44" s="18" t="str">
        <f t="shared" si="5"/>
        <v/>
      </c>
    </row>
    <row r="45" spans="1:17" ht="15" x14ac:dyDescent="0.25">
      <c r="A45" s="7" t="s">
        <v>120</v>
      </c>
      <c r="B45" s="1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6" t="str">
        <f t="shared" si="3"/>
        <v/>
      </c>
      <c r="P45" s="17" t="str">
        <f t="shared" si="4"/>
        <v/>
      </c>
      <c r="Q45" s="18" t="str">
        <f t="shared" si="5"/>
        <v/>
      </c>
    </row>
    <row r="46" spans="1:17" ht="15" x14ac:dyDescent="0.25">
      <c r="A46" s="7" t="s">
        <v>121</v>
      </c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6"/>
      <c r="P46" s="17"/>
      <c r="Q46" s="18"/>
    </row>
    <row r="47" spans="1:17" ht="15" x14ac:dyDescent="0.25">
      <c r="A47" s="7" t="s">
        <v>122</v>
      </c>
      <c r="B47" s="1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6"/>
      <c r="P47" s="17"/>
      <c r="Q47" s="18"/>
    </row>
    <row r="48" spans="1:17" ht="15" x14ac:dyDescent="0.25">
      <c r="A48" s="7" t="s">
        <v>123</v>
      </c>
      <c r="B48" s="1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6" t="str">
        <f t="shared" si="3"/>
        <v/>
      </c>
      <c r="P48" s="17" t="str">
        <f t="shared" si="4"/>
        <v/>
      </c>
      <c r="Q48" s="18" t="str">
        <f t="shared" si="5"/>
        <v/>
      </c>
    </row>
    <row r="49" spans="1:17" ht="15" x14ac:dyDescent="0.25">
      <c r="A49" s="7" t="s">
        <v>38</v>
      </c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6" t="str">
        <f t="shared" si="3"/>
        <v/>
      </c>
      <c r="P49" s="17" t="str">
        <f t="shared" si="4"/>
        <v/>
      </c>
      <c r="Q49" s="18" t="str">
        <f t="shared" si="5"/>
        <v/>
      </c>
    </row>
    <row r="50" spans="1:17" ht="15" x14ac:dyDescent="0.25">
      <c r="A50" s="7" t="s">
        <v>39</v>
      </c>
      <c r="B50" s="1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6" t="str">
        <f t="shared" si="3"/>
        <v/>
      </c>
      <c r="P50" s="17" t="str">
        <f t="shared" si="4"/>
        <v/>
      </c>
      <c r="Q50" s="18" t="str">
        <f t="shared" si="5"/>
        <v/>
      </c>
    </row>
    <row r="51" spans="1:17" ht="15" x14ac:dyDescent="0.25">
      <c r="A51" s="7" t="s">
        <v>40</v>
      </c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6" t="str">
        <f t="shared" si="3"/>
        <v/>
      </c>
      <c r="P51" s="17" t="str">
        <f t="shared" si="4"/>
        <v/>
      </c>
      <c r="Q51" s="18" t="str">
        <f t="shared" si="5"/>
        <v/>
      </c>
    </row>
    <row r="52" spans="1:17" ht="15" x14ac:dyDescent="0.25">
      <c r="A52" s="7" t="s">
        <v>41</v>
      </c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6" t="str">
        <f t="shared" si="3"/>
        <v/>
      </c>
      <c r="P52" s="17" t="str">
        <f t="shared" si="4"/>
        <v/>
      </c>
      <c r="Q52" s="18" t="str">
        <f t="shared" si="5"/>
        <v/>
      </c>
    </row>
    <row r="53" spans="1:17" ht="15" x14ac:dyDescent="0.25">
      <c r="A53" s="7" t="s">
        <v>42</v>
      </c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6" t="str">
        <f t="shared" si="3"/>
        <v/>
      </c>
      <c r="P53" s="17" t="str">
        <f t="shared" si="4"/>
        <v/>
      </c>
      <c r="Q53" s="18" t="str">
        <f t="shared" si="5"/>
        <v/>
      </c>
    </row>
    <row r="54" spans="1:17" ht="15" x14ac:dyDescent="0.25">
      <c r="A54" s="7" t="s">
        <v>44</v>
      </c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6" t="str">
        <f t="shared" si="3"/>
        <v/>
      </c>
      <c r="P54" s="17" t="str">
        <f t="shared" si="4"/>
        <v/>
      </c>
      <c r="Q54" s="18" t="str">
        <f t="shared" si="5"/>
        <v/>
      </c>
    </row>
    <row r="55" spans="1:17" ht="15" x14ac:dyDescent="0.25">
      <c r="A55" s="7" t="s">
        <v>45</v>
      </c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6" t="str">
        <f t="shared" si="3"/>
        <v/>
      </c>
      <c r="P55" s="17" t="str">
        <f t="shared" si="4"/>
        <v/>
      </c>
      <c r="Q55" s="18" t="str">
        <f t="shared" si="5"/>
        <v/>
      </c>
    </row>
    <row r="56" spans="1:17" ht="15" x14ac:dyDescent="0.25">
      <c r="A56" s="7" t="s">
        <v>46</v>
      </c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6" t="str">
        <f t="shared" si="3"/>
        <v/>
      </c>
      <c r="P56" s="17" t="str">
        <f t="shared" si="4"/>
        <v/>
      </c>
      <c r="Q56" s="18" t="str">
        <f t="shared" si="5"/>
        <v/>
      </c>
    </row>
    <row r="57" spans="1:17" ht="15" x14ac:dyDescent="0.25">
      <c r="A57" s="7" t="s">
        <v>47</v>
      </c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 t="str">
        <f t="shared" si="3"/>
        <v/>
      </c>
      <c r="P57" s="17" t="str">
        <f t="shared" si="4"/>
        <v/>
      </c>
      <c r="Q57" s="18" t="str">
        <f t="shared" si="5"/>
        <v/>
      </c>
    </row>
    <row r="58" spans="1:17" ht="12.75" thickBot="1" x14ac:dyDescent="0.25"/>
    <row r="59" spans="1:17" ht="15" x14ac:dyDescent="0.25">
      <c r="B59" s="6" t="s">
        <v>10</v>
      </c>
      <c r="C59" s="6" t="s">
        <v>11</v>
      </c>
      <c r="D59" s="6" t="s">
        <v>12</v>
      </c>
      <c r="E59" s="6" t="s">
        <v>13</v>
      </c>
      <c r="F59" s="6" t="s">
        <v>14</v>
      </c>
      <c r="G59" s="6" t="s">
        <v>15</v>
      </c>
      <c r="H59" s="6" t="s">
        <v>16</v>
      </c>
      <c r="I59" s="6" t="s">
        <v>17</v>
      </c>
      <c r="J59" s="6" t="s">
        <v>18</v>
      </c>
      <c r="K59" s="6" t="s">
        <v>19</v>
      </c>
      <c r="L59" s="6" t="s">
        <v>20</v>
      </c>
      <c r="M59" s="6" t="s">
        <v>21</v>
      </c>
      <c r="N59" s="6" t="s">
        <v>22</v>
      </c>
      <c r="O59" s="19" t="s">
        <v>23</v>
      </c>
      <c r="P59" s="20" t="s">
        <v>24</v>
      </c>
      <c r="Q59" s="21" t="s">
        <v>25</v>
      </c>
    </row>
    <row r="60" spans="1:17" ht="15" x14ac:dyDescent="0.25">
      <c r="A60" s="2" t="s">
        <v>124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4"/>
      <c r="Q60" s="5"/>
    </row>
    <row r="61" spans="1:17" ht="15" x14ac:dyDescent="0.25">
      <c r="A61" s="10" t="s">
        <v>27</v>
      </c>
      <c r="B61" s="13">
        <v>4</v>
      </c>
      <c r="C61" s="11">
        <v>73000</v>
      </c>
      <c r="D61" s="11">
        <v>60332</v>
      </c>
      <c r="E61" s="11">
        <v>69225</v>
      </c>
      <c r="F61" s="11">
        <v>79526</v>
      </c>
      <c r="G61" s="11"/>
      <c r="H61" s="11"/>
      <c r="I61" s="11"/>
      <c r="J61" s="11"/>
      <c r="K61" s="11"/>
      <c r="L61" s="11"/>
      <c r="M61" s="11"/>
      <c r="N61" s="11"/>
      <c r="O61" s="16">
        <f>IF(C61&gt;0,(MIN(C61:N61)),"")</f>
        <v>60332</v>
      </c>
      <c r="P61" s="17">
        <f>IF(C61&gt;0,(MAX(C61:N61)),"")</f>
        <v>79526</v>
      </c>
      <c r="Q61" s="18">
        <f>IF(C61&gt;0,(AVERAGE(C61:N61)),"")</f>
        <v>70520.75</v>
      </c>
    </row>
    <row r="62" spans="1:17" ht="15" x14ac:dyDescent="0.25">
      <c r="A62" s="7" t="s">
        <v>28</v>
      </c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6" t="str">
        <f t="shared" ref="O62:O80" si="6">IF(C62&gt;0,(MIN(C62:N62)),"")</f>
        <v/>
      </c>
      <c r="P62" s="17" t="str">
        <f t="shared" ref="P62:P80" si="7">IF(C62&gt;0,(MAX(C62:N62)),"")</f>
        <v/>
      </c>
      <c r="Q62" s="18" t="str">
        <f t="shared" ref="Q62:Q80" si="8">IF(C62&gt;0,(AVERAGE(C62:N62)),"")</f>
        <v/>
      </c>
    </row>
    <row r="63" spans="1:17" ht="15" x14ac:dyDescent="0.25">
      <c r="A63" s="7" t="s">
        <v>115</v>
      </c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6" t="str">
        <f t="shared" si="6"/>
        <v/>
      </c>
      <c r="P63" s="17" t="str">
        <f t="shared" si="7"/>
        <v/>
      </c>
      <c r="Q63" s="18" t="str">
        <f t="shared" si="8"/>
        <v/>
      </c>
    </row>
    <row r="64" spans="1:17" ht="15" x14ac:dyDescent="0.25">
      <c r="A64" s="7" t="s">
        <v>116</v>
      </c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6" t="str">
        <f t="shared" si="6"/>
        <v/>
      </c>
      <c r="P64" s="17" t="str">
        <f t="shared" si="7"/>
        <v/>
      </c>
      <c r="Q64" s="18" t="str">
        <f t="shared" si="8"/>
        <v/>
      </c>
    </row>
    <row r="65" spans="1:17" ht="15" x14ac:dyDescent="0.25">
      <c r="A65" s="7" t="s">
        <v>117</v>
      </c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6" t="str">
        <f t="shared" si="6"/>
        <v/>
      </c>
      <c r="P65" s="17" t="str">
        <f t="shared" si="7"/>
        <v/>
      </c>
      <c r="Q65" s="18" t="str">
        <f t="shared" si="8"/>
        <v/>
      </c>
    </row>
    <row r="66" spans="1:17" ht="15" x14ac:dyDescent="0.25">
      <c r="A66" s="7" t="s">
        <v>118</v>
      </c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6" t="str">
        <f t="shared" si="6"/>
        <v/>
      </c>
      <c r="P66" s="17" t="str">
        <f t="shared" si="7"/>
        <v/>
      </c>
      <c r="Q66" s="18" t="str">
        <f t="shared" si="8"/>
        <v/>
      </c>
    </row>
    <row r="67" spans="1:17" ht="15" x14ac:dyDescent="0.25">
      <c r="A67" s="7" t="s">
        <v>119</v>
      </c>
      <c r="B67" s="1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6" t="str">
        <f t="shared" si="6"/>
        <v/>
      </c>
      <c r="P67" s="17" t="str">
        <f t="shared" si="7"/>
        <v/>
      </c>
      <c r="Q67" s="18" t="str">
        <f t="shared" si="8"/>
        <v/>
      </c>
    </row>
    <row r="68" spans="1:17" ht="15" x14ac:dyDescent="0.25">
      <c r="A68" s="7" t="s">
        <v>120</v>
      </c>
      <c r="B68" s="1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6" t="str">
        <f t="shared" si="6"/>
        <v/>
      </c>
      <c r="P68" s="17" t="str">
        <f t="shared" si="7"/>
        <v/>
      </c>
      <c r="Q68" s="18" t="str">
        <f t="shared" si="8"/>
        <v/>
      </c>
    </row>
    <row r="69" spans="1:17" ht="15" x14ac:dyDescent="0.25">
      <c r="A69" s="7" t="s">
        <v>121</v>
      </c>
      <c r="B69" s="1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7"/>
      <c r="Q69" s="18"/>
    </row>
    <row r="70" spans="1:17" ht="15" x14ac:dyDescent="0.25">
      <c r="A70" s="7" t="s">
        <v>122</v>
      </c>
      <c r="B70" s="1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6"/>
      <c r="P70" s="17"/>
      <c r="Q70" s="18"/>
    </row>
    <row r="71" spans="1:17" ht="15" x14ac:dyDescent="0.25">
      <c r="A71" s="7" t="s">
        <v>123</v>
      </c>
      <c r="B71" s="1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6" t="str">
        <f t="shared" si="6"/>
        <v/>
      </c>
      <c r="P71" s="17" t="str">
        <f t="shared" si="7"/>
        <v/>
      </c>
      <c r="Q71" s="18" t="str">
        <f t="shared" si="8"/>
        <v/>
      </c>
    </row>
    <row r="72" spans="1:17" ht="15" x14ac:dyDescent="0.25">
      <c r="A72" s="7" t="s">
        <v>38</v>
      </c>
      <c r="B72" s="1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6" t="str">
        <f t="shared" si="6"/>
        <v/>
      </c>
      <c r="P72" s="17" t="str">
        <f t="shared" si="7"/>
        <v/>
      </c>
      <c r="Q72" s="18" t="str">
        <f t="shared" si="8"/>
        <v/>
      </c>
    </row>
    <row r="73" spans="1:17" ht="15" x14ac:dyDescent="0.25">
      <c r="A73" s="7" t="s">
        <v>39</v>
      </c>
      <c r="B73" s="1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6" t="str">
        <f t="shared" si="6"/>
        <v/>
      </c>
      <c r="P73" s="17" t="str">
        <f t="shared" si="7"/>
        <v/>
      </c>
      <c r="Q73" s="18" t="str">
        <f t="shared" si="8"/>
        <v/>
      </c>
    </row>
    <row r="74" spans="1:17" ht="15" x14ac:dyDescent="0.25">
      <c r="A74" s="7" t="s">
        <v>40</v>
      </c>
      <c r="B74" s="1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6" t="str">
        <f t="shared" si="6"/>
        <v/>
      </c>
      <c r="P74" s="17" t="str">
        <f t="shared" si="7"/>
        <v/>
      </c>
      <c r="Q74" s="18" t="str">
        <f t="shared" si="8"/>
        <v/>
      </c>
    </row>
    <row r="75" spans="1:17" ht="15" x14ac:dyDescent="0.25">
      <c r="A75" s="7" t="s">
        <v>41</v>
      </c>
      <c r="B75" s="1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6" t="str">
        <f t="shared" si="6"/>
        <v/>
      </c>
      <c r="P75" s="17" t="str">
        <f t="shared" si="7"/>
        <v/>
      </c>
      <c r="Q75" s="18" t="str">
        <f t="shared" si="8"/>
        <v/>
      </c>
    </row>
    <row r="76" spans="1:17" ht="15" x14ac:dyDescent="0.25">
      <c r="A76" s="7" t="s">
        <v>42</v>
      </c>
      <c r="B76" s="1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6" t="str">
        <f t="shared" si="6"/>
        <v/>
      </c>
      <c r="P76" s="17" t="str">
        <f t="shared" si="7"/>
        <v/>
      </c>
      <c r="Q76" s="18" t="str">
        <f t="shared" si="8"/>
        <v/>
      </c>
    </row>
    <row r="77" spans="1:17" ht="15" x14ac:dyDescent="0.25">
      <c r="A77" s="7" t="s">
        <v>44</v>
      </c>
      <c r="B77" s="1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6" t="str">
        <f t="shared" si="6"/>
        <v/>
      </c>
      <c r="P77" s="17" t="str">
        <f t="shared" si="7"/>
        <v/>
      </c>
      <c r="Q77" s="18" t="str">
        <f t="shared" si="8"/>
        <v/>
      </c>
    </row>
    <row r="78" spans="1:17" ht="15" x14ac:dyDescent="0.25">
      <c r="A78" s="7" t="s">
        <v>45</v>
      </c>
      <c r="B78" s="1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6" t="str">
        <f t="shared" si="6"/>
        <v/>
      </c>
      <c r="P78" s="17" t="str">
        <f t="shared" si="7"/>
        <v/>
      </c>
      <c r="Q78" s="18" t="str">
        <f t="shared" si="8"/>
        <v/>
      </c>
    </row>
    <row r="79" spans="1:17" ht="15" x14ac:dyDescent="0.25">
      <c r="A79" s="7" t="s">
        <v>46</v>
      </c>
      <c r="B79" s="1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6" t="str">
        <f t="shared" si="6"/>
        <v/>
      </c>
      <c r="P79" s="17" t="str">
        <f t="shared" si="7"/>
        <v/>
      </c>
      <c r="Q79" s="18" t="str">
        <f t="shared" si="8"/>
        <v/>
      </c>
    </row>
    <row r="80" spans="1:17" ht="15" x14ac:dyDescent="0.25">
      <c r="A80" s="7" t="s">
        <v>47</v>
      </c>
      <c r="B80" s="1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6" t="str">
        <f t="shared" si="6"/>
        <v/>
      </c>
      <c r="P80" s="17" t="str">
        <f t="shared" si="7"/>
        <v/>
      </c>
      <c r="Q80" s="18" t="str">
        <f t="shared" si="8"/>
        <v/>
      </c>
    </row>
    <row r="82" spans="1:1" ht="60" x14ac:dyDescent="0.2">
      <c r="A82" s="28" t="s">
        <v>110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5990-E642-4D87-9758-6E301A2F6A6A}">
  <dimension ref="A1:O24"/>
  <sheetViews>
    <sheetView workbookViewId="0">
      <selection activeCell="A7" sqref="A7"/>
    </sheetView>
  </sheetViews>
  <sheetFormatPr defaultRowHeight="15" x14ac:dyDescent="0.25"/>
  <cols>
    <col min="1" max="1" width="34.7109375" customWidth="1"/>
    <col min="3" max="5" width="8.7109375" bestFit="1" customWidth="1"/>
    <col min="6" max="6" width="9.7109375" bestFit="1" customWidth="1"/>
    <col min="15" max="15" width="9.28515625" bestFit="1" customWidth="1"/>
  </cols>
  <sheetData>
    <row r="1" spans="1:15" ht="20.25" thickBo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 thickTop="1" x14ac:dyDescent="0.25">
      <c r="A2" s="9" t="s">
        <v>125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2" t="s">
        <v>126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2" t="s">
        <v>127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2" t="s">
        <v>128</v>
      </c>
      <c r="B5" s="1"/>
      <c r="C5" s="1"/>
      <c r="D5" s="1"/>
      <c r="E5" s="1"/>
      <c r="F5" s="1"/>
      <c r="G5" s="1"/>
      <c r="H5" s="1"/>
      <c r="I5" s="1"/>
      <c r="J5" s="1"/>
      <c r="K5" s="15"/>
      <c r="L5" s="1"/>
      <c r="M5" s="1"/>
      <c r="N5" s="1"/>
      <c r="O5" s="1"/>
    </row>
    <row r="6" spans="1:15" x14ac:dyDescent="0.25">
      <c r="A6" s="12" t="s">
        <v>144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21" t="s">
        <v>25</v>
      </c>
    </row>
    <row r="9" spans="1:15" x14ac:dyDescent="0.25">
      <c r="A9" s="2" t="s">
        <v>129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/>
    </row>
    <row r="10" spans="1:15" x14ac:dyDescent="0.25">
      <c r="A10" s="10" t="s">
        <v>27</v>
      </c>
      <c r="B10" s="13">
        <v>5</v>
      </c>
      <c r="C10" s="29">
        <v>0.1</v>
      </c>
      <c r="D10" s="29">
        <v>0.05</v>
      </c>
      <c r="E10" s="29">
        <v>2.5000000000000001E-2</v>
      </c>
      <c r="F10" s="29">
        <v>7.0000000000000007E-2</v>
      </c>
      <c r="G10" s="30">
        <v>0.05</v>
      </c>
      <c r="H10" s="30"/>
      <c r="I10" s="30"/>
      <c r="J10" s="30"/>
      <c r="K10" s="30"/>
      <c r="L10" s="30"/>
      <c r="M10" s="30"/>
      <c r="N10" s="30"/>
      <c r="O10" s="31">
        <f>IF(C10&gt;0,(AVERAGE(C10:N10)),"")</f>
        <v>5.9000000000000011E-2</v>
      </c>
    </row>
    <row r="11" spans="1:15" x14ac:dyDescent="0.25">
      <c r="A11" s="7" t="s">
        <v>130</v>
      </c>
      <c r="B11" s="1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8" t="str">
        <f t="shared" ref="O11:O17" si="0">IF(C11&gt;0,(AVERAGE(C11:N11)),"")</f>
        <v/>
      </c>
    </row>
    <row r="12" spans="1:15" x14ac:dyDescent="0.25">
      <c r="A12" s="7" t="s">
        <v>131</v>
      </c>
      <c r="B12" s="1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8" t="str">
        <f t="shared" si="0"/>
        <v/>
      </c>
    </row>
    <row r="13" spans="1:15" x14ac:dyDescent="0.25">
      <c r="A13" s="7" t="s">
        <v>132</v>
      </c>
      <c r="B13" s="1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8" t="str">
        <f t="shared" si="0"/>
        <v/>
      </c>
    </row>
    <row r="14" spans="1:15" x14ac:dyDescent="0.25">
      <c r="A14" s="7" t="s">
        <v>133</v>
      </c>
      <c r="B14" s="14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8" t="str">
        <f t="shared" si="0"/>
        <v/>
      </c>
    </row>
    <row r="15" spans="1:15" x14ac:dyDescent="0.25">
      <c r="A15" s="7" t="s">
        <v>134</v>
      </c>
      <c r="B15" s="1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8" t="str">
        <f t="shared" si="0"/>
        <v/>
      </c>
    </row>
    <row r="16" spans="1:15" x14ac:dyDescent="0.25">
      <c r="A16" s="7" t="s">
        <v>135</v>
      </c>
      <c r="B16" s="1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8" t="str">
        <f t="shared" si="0"/>
        <v/>
      </c>
    </row>
    <row r="17" spans="1:15" x14ac:dyDescent="0.25">
      <c r="A17" s="7" t="s">
        <v>136</v>
      </c>
      <c r="B17" s="14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8" t="str">
        <f t="shared" si="0"/>
        <v/>
      </c>
    </row>
    <row r="18" spans="1:15" x14ac:dyDescent="0.25">
      <c r="A18" s="7" t="s">
        <v>137</v>
      </c>
      <c r="B18" s="14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18" t="str">
        <f t="shared" ref="O18:O24" si="1">IF(C18&gt;0,(AVERAGE(C18:N18)),"")</f>
        <v/>
      </c>
    </row>
    <row r="19" spans="1:15" x14ac:dyDescent="0.25">
      <c r="A19" s="7" t="s">
        <v>138</v>
      </c>
      <c r="B19" s="14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18" t="str">
        <f t="shared" si="1"/>
        <v/>
      </c>
    </row>
    <row r="20" spans="1:15" x14ac:dyDescent="0.25">
      <c r="A20" s="7" t="s">
        <v>139</v>
      </c>
      <c r="B20" s="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18" t="str">
        <f t="shared" si="1"/>
        <v/>
      </c>
    </row>
    <row r="21" spans="1:15" x14ac:dyDescent="0.25">
      <c r="A21" s="7" t="s">
        <v>140</v>
      </c>
      <c r="B21" s="1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8" t="str">
        <f t="shared" si="1"/>
        <v/>
      </c>
    </row>
    <row r="22" spans="1:15" x14ac:dyDescent="0.25">
      <c r="A22" s="7" t="s">
        <v>141</v>
      </c>
      <c r="B22" s="1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8" t="str">
        <f t="shared" si="1"/>
        <v/>
      </c>
    </row>
    <row r="23" spans="1:15" x14ac:dyDescent="0.25">
      <c r="A23" s="7" t="s">
        <v>142</v>
      </c>
      <c r="B23" s="1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18" t="str">
        <f t="shared" si="1"/>
        <v/>
      </c>
    </row>
    <row r="24" spans="1:15" x14ac:dyDescent="0.25">
      <c r="A24" s="7" t="s">
        <v>143</v>
      </c>
      <c r="B24" s="14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8" t="str">
        <f t="shared" si="1"/>
        <v/>
      </c>
    </row>
  </sheetData>
  <mergeCells count="1">
    <mergeCell ref="A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0283d7-f406-462c-a892-dcb81f07f7c6" xsi:nil="true"/>
    <lcf76f155ced4ddcb4097134ff3c332f xmlns="bac5f328-ea88-4a48-9abd-c5928e036c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D784C2AE8B684C9A13A06395415BA8" ma:contentTypeVersion="15" ma:contentTypeDescription="Create a new document." ma:contentTypeScope="" ma:versionID="4861fbd8af0e0e6b24d25987f4bc14e0">
  <xsd:schema xmlns:xsd="http://www.w3.org/2001/XMLSchema" xmlns:xs="http://www.w3.org/2001/XMLSchema" xmlns:p="http://schemas.microsoft.com/office/2006/metadata/properties" xmlns:ns2="bac5f328-ea88-4a48-9abd-c5928e036cd5" xmlns:ns3="aa0283d7-f406-462c-a892-dcb81f07f7c6" targetNamespace="http://schemas.microsoft.com/office/2006/metadata/properties" ma:root="true" ma:fieldsID="57e40e5015c7dc9be5992dd8a211c03e" ns2:_="" ns3:_="">
    <xsd:import namespace="bac5f328-ea88-4a48-9abd-c5928e036cd5"/>
    <xsd:import namespace="aa0283d7-f406-462c-a892-dcb81f07f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5f328-ea88-4a48-9abd-c5928e036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3f396c-ca94-4a1a-84e8-53ba208abe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83d7-f406-462c-a892-dcb81f07f7c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b3f8ef4-6f57-4718-b924-e71a6495a04c}" ma:internalName="TaxCatchAll" ma:showField="CatchAllData" ma:web="aa0283d7-f406-462c-a892-dcb81f07f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BAA17-234C-458A-9A8E-5F3FD7E5E4B5}">
  <ds:schemaRefs>
    <ds:schemaRef ds:uri="http://schemas.microsoft.com/office/2006/metadata/properties"/>
    <ds:schemaRef ds:uri="http://schemas.microsoft.com/office/infopath/2007/PartnerControls"/>
    <ds:schemaRef ds:uri="aa0283d7-f406-462c-a892-dcb81f07f7c6"/>
    <ds:schemaRef ds:uri="bac5f328-ea88-4a48-9abd-c5928e036cd5"/>
  </ds:schemaRefs>
</ds:datastoreItem>
</file>

<file path=customXml/itemProps2.xml><?xml version="1.0" encoding="utf-8"?>
<ds:datastoreItem xmlns:ds="http://schemas.openxmlformats.org/officeDocument/2006/customXml" ds:itemID="{F832C958-AFCF-466C-9ACC-66B2FA824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5f328-ea88-4a48-9abd-c5928e036cd5"/>
    <ds:schemaRef ds:uri="aa0283d7-f406-462c-a892-dcb81f07f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668297-7FD0-46A1-BC07-26CDF72787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Firm</vt:lpstr>
      <vt:lpstr>Practice Area</vt:lpstr>
      <vt:lpstr>Bonus 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Brendon &amp; Robyn</dc:creator>
  <cp:keywords/>
  <dc:description/>
  <cp:lastModifiedBy>Lesley Hays</cp:lastModifiedBy>
  <cp:revision/>
  <dcterms:created xsi:type="dcterms:W3CDTF">2014-03-19T03:52:26Z</dcterms:created>
  <dcterms:modified xsi:type="dcterms:W3CDTF">2025-02-10T03:07:11Z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0x010100D1D784C2AE8B684C9A13A06395415BA8</vt:lpwstr>
  </property>
  <property fmtid="{D5CDD505-2E9C-101B-9397-08002B2CF9AE}" pid="3" name="Order">
    <vt:r8>4705600</vt:r8>
  </property>
  <property fmtid="{D5CDD505-2E9C-101B-9397-08002B2CF9AE}" pid="4" name="MediaServiceImageTags">
    <vt:lpwstr/>
  </property>
</Properties>
</file>